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defaultThemeVersion="124226"/>
  <mc:AlternateContent xmlns:mc="http://schemas.openxmlformats.org/markup-compatibility/2006">
    <mc:Choice Requires="x15">
      <x15ac:absPath xmlns:x15ac="http://schemas.microsoft.com/office/spreadsheetml/2010/11/ac" url="https://pennstateoffice365-my.sharepoint.com/personal/cmw29_psu_edu/Documents/2023 Corn Silage Reports/2023/Report files/"/>
    </mc:Choice>
  </mc:AlternateContent>
  <xr:revisionPtr revIDLastSave="72" documentId="13_ncr:1_{D5BD52BB-0E3B-42FC-8D34-D903F9BD61AD}" xr6:coauthVersionLast="47" xr6:coauthVersionMax="47" xr10:uidLastSave="{6FB596ED-7776-44F5-9BC3-4F6E1BCD7995}"/>
  <bookViews>
    <workbookView xWindow="20370" yWindow="-4680" windowWidth="29040" windowHeight="1584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definedNames>
    <definedName name="_xlnm.Print_Titles" localSheetId="3">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2" l="1"/>
  <c r="C25" i="12"/>
  <c r="C24" i="12"/>
  <c r="C23" i="12"/>
</calcChain>
</file>

<file path=xl/sharedStrings.xml><?xml version="1.0" encoding="utf-8"?>
<sst xmlns="http://schemas.openxmlformats.org/spreadsheetml/2006/main" count="854" uniqueCount="357">
  <si>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</si>
  <si>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</si>
  <si>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</si>
  <si>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</si>
  <si>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</si>
  <si>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</si>
  <si>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</si>
  <si>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</si>
  <si>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</si>
  <si>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</si>
  <si>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</si>
  <si>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</si>
  <si>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</si>
  <si>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</si>
  <si>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</si>
  <si>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</si>
  <si>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</si>
  <si>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</si>
  <si>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</si>
  <si>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</si>
  <si>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</si>
  <si>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</si>
  <si>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</si>
  <si>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</si>
  <si>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</si>
  <si>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</si>
  <si>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</si>
  <si>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</si>
  <si>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</si>
  <si>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</si>
  <si>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</si>
  <si>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</si>
  <si>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</si>
  <si>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</si>
  <si>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</si>
  <si>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</si>
  <si>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</si>
  <si>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</si>
  <si>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</si>
  <si>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Seasonal Total</t>
  </si>
  <si>
    <t>c The Pennsylvania State University 2015</t>
  </si>
  <si>
    <t xml:space="preserve">Precip. Data: </t>
  </si>
  <si>
    <t>GDD data:</t>
  </si>
  <si>
    <t>Agrisure Viptera 3110</t>
  </si>
  <si>
    <t>Agrisure Viptera 3111</t>
  </si>
  <si>
    <t>Field Summary:</t>
  </si>
  <si>
    <t>Cry1Ab</t>
  </si>
  <si>
    <t>Cry1F</t>
  </si>
  <si>
    <t>Cry3Bb1</t>
  </si>
  <si>
    <t>YieldGard VT Triple</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</si>
  <si>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</si>
  <si>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</si>
  <si>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</si>
  <si>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</si>
  <si>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</si>
  <si>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</si>
  <si>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</si>
  <si>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</si>
  <si>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</si>
  <si>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</si>
  <si>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</si>
  <si>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</si>
  <si>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</si>
  <si>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</si>
  <si>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</si>
  <si>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</si>
  <si>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</si>
  <si>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</si>
  <si>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</si>
  <si>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</si>
  <si>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Pop.</t>
  </si>
  <si>
    <t>CEW</t>
  </si>
  <si>
    <t xml:space="preserve">Site: </t>
  </si>
  <si>
    <t>%DM</t>
  </si>
  <si>
    <t>LSD(0.1)</t>
  </si>
  <si>
    <t>CV%</t>
  </si>
  <si>
    <t>Overall Mean</t>
  </si>
  <si>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</si>
  <si>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</si>
  <si>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</si>
  <si>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</si>
  <si>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</si>
  <si>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</si>
  <si>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</si>
  <si>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</si>
  <si>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</si>
  <si>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</si>
  <si>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</si>
  <si>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</si>
  <si>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</si>
  <si>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</si>
  <si>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</si>
  <si>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</si>
  <si>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</si>
  <si>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</si>
  <si>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</si>
  <si>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</si>
  <si>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</si>
  <si>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</si>
  <si>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</si>
  <si>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</si>
  <si>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</si>
  <si>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Dayton Spackman</t>
  </si>
  <si>
    <t>djs5487@gmail.com</t>
  </si>
  <si>
    <t>https://climate.com</t>
  </si>
  <si>
    <r>
      <rPr>
        <b/>
        <sz val="11"/>
        <rFont val="Calibri"/>
        <family val="2"/>
        <scheme val="minor"/>
      </rPr>
      <t>Notes:</t>
    </r>
    <r>
      <rPr>
        <sz val="11"/>
        <rFont val="Calibri"/>
        <family val="2"/>
        <scheme val="minor"/>
      </rPr>
      <t xml:space="preserve"> SEE BACKGROUND TAB</t>
    </r>
  </si>
  <si>
    <t>Precip. In.</t>
  </si>
  <si>
    <t>http://climatesmartfarming.org/tools/csf-growing-degree-day-calculator/</t>
  </si>
  <si>
    <t>NDFom</t>
  </si>
  <si>
    <t>uNDF 240 hr</t>
  </si>
  <si>
    <t>Herbicides             pre-</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</si>
  <si>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</si>
  <si>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</si>
  <si>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</si>
  <si>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</si>
  <si>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</si>
  <si>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</si>
  <si>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</si>
  <si>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</si>
  <si>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</si>
  <si>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</si>
  <si>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</si>
  <si>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</si>
  <si>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WCR</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</si>
  <si>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</si>
  <si>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</si>
  <si>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</si>
  <si>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</si>
  <si>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</si>
  <si>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</si>
  <si>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t>This report is prepared by: Alex Hristov (PSU Animal Sciences), Sergio Francisco (PSU Animal Sciences), Chris Canale (Cargill), Hanna Wells(PSU Plant Science), Dayton Spackman (PSU Plant Science), Charlie White (PSU Plant Science)</t>
  </si>
  <si>
    <t>Prepared by: Alex Hristov (PSU Animal Sciences), Sergio Francisco (PSU Animal Sciences), Chris Canale (Cargill), Hanna Wells(PSU Plant Science), Dayton Spackman (PSU Plant Science), Charlie White (PSU Plant Science)</t>
  </si>
  <si>
    <t>Reinford Farms</t>
  </si>
  <si>
    <t>Penn State/PDMP Corn Silage Hybrid Testing Program 2023</t>
  </si>
  <si>
    <t>Medium maturity (100-110) day RM silage hybrids in Port Royal, PA</t>
  </si>
  <si>
    <r>
      <rPr>
        <b/>
        <sz val="11"/>
        <rFont val="Calibri"/>
        <family val="2"/>
        <scheme val="minor"/>
      </rPr>
      <t>Cooperator:</t>
    </r>
    <r>
      <rPr>
        <sz val="11"/>
        <rFont val="Calibri"/>
        <family val="2"/>
        <scheme val="minor"/>
      </rPr>
      <t xml:space="preserve"> Reinford Farms</t>
    </r>
  </si>
  <si>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</si>
  <si>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t>Handy BT Trait Table - https://www.texasinsects.org/uploads/4/9/3/0/49304017/bttraittable_feb_2023.pdf</t>
  </si>
  <si>
    <t>Trait ID #</t>
  </si>
  <si>
    <t>Trait packages, listed A-Z
= former name if applicable</t>
  </si>
  <si>
    <t>Bag-Tag code</t>
  </si>
  <si>
    <r>
      <t xml:space="preserve">Toxins in package**** Font type denotes target </t>
    </r>
    <r>
      <rPr>
        <sz val="11"/>
        <color theme="1"/>
        <rFont val="Calibri"/>
        <family val="2"/>
        <scheme val="minor"/>
      </rPr>
      <t xml:space="preserve"> Caterpillar or</t>
    </r>
    <r>
      <rPr>
        <i/>
        <sz val="11"/>
        <color theme="1"/>
        <rFont val="Calibri"/>
        <family val="2"/>
        <scheme val="minor"/>
      </rPr>
      <t xml:space="preserve"> rootworm</t>
    </r>
  </si>
  <si>
    <t>BCW</t>
  </si>
  <si>
    <t>ECB</t>
  </si>
  <si>
    <t>FAW</t>
  </si>
  <si>
    <t>SB</t>
  </si>
  <si>
    <t>SCB</t>
  </si>
  <si>
    <t>SWCB</t>
  </si>
  <si>
    <t>TAW</t>
  </si>
  <si>
    <t>WBC</t>
  </si>
  <si>
    <t>CRW</t>
  </si>
  <si>
    <t>Resistance cases for all Bts in package</t>
  </si>
  <si>
    <t>Non-Bt refuge, cornbelt</t>
  </si>
  <si>
    <t>Herbicide tolerance</t>
  </si>
  <si>
    <t>AcreMax</t>
  </si>
  <si>
    <t>AM</t>
  </si>
  <si>
    <t>Cry1Ab - Cry1F</t>
  </si>
  <si>
    <t>x</t>
  </si>
  <si>
    <t>CEW  FAW  WBC</t>
  </si>
  <si>
    <t>5% in bag</t>
  </si>
  <si>
    <t>GLY    LL</t>
  </si>
  <si>
    <t>AcreMax CRW</t>
  </si>
  <si>
    <t>AMRW</t>
  </si>
  <si>
    <t>Cry34Ab1 - Cry35Ab1</t>
  </si>
  <si>
    <t>NCR   WCR</t>
  </si>
  <si>
    <t>10% in bag</t>
  </si>
  <si>
    <t>AcreMax1</t>
  </si>
  <si>
    <t>AM1</t>
  </si>
  <si>
    <r>
      <t xml:space="preserve">Cry1F - </t>
    </r>
    <r>
      <rPr>
        <i/>
        <sz val="11"/>
        <color rgb="FF000000"/>
        <rFont val="Calibri"/>
        <family val="2"/>
      </rPr>
      <t>Cry34Ab1 - Cry35Ab1</t>
    </r>
  </si>
  <si>
    <t>ECB    FAW  NCR  SWCB  WBC WCR</t>
  </si>
  <si>
    <t>10% in bag 20% ECB</t>
  </si>
  <si>
    <t>AcreMax Leptra</t>
  </si>
  <si>
    <t>AML</t>
  </si>
  <si>
    <t>Cry1Ab - Cry1F - Vip3A</t>
  </si>
  <si>
    <t>AcreMax TRIsect</t>
  </si>
  <si>
    <t>AMT</t>
  </si>
  <si>
    <r>
      <t xml:space="preserve">Cry1Ab - Cry1F - </t>
    </r>
    <r>
      <rPr>
        <i/>
        <sz val="11"/>
        <color rgb="FF000000"/>
        <rFont val="Calibri"/>
        <family val="2"/>
      </rPr>
      <t>mCry3A</t>
    </r>
  </si>
  <si>
    <t>CEW  FAW  WBC  WCR</t>
  </si>
  <si>
    <t>AcreMax Xtra</t>
  </si>
  <si>
    <t>AMX</t>
  </si>
  <si>
    <r>
      <t xml:space="preserve">Cry1Ab - Cry1F - </t>
    </r>
    <r>
      <rPr>
        <i/>
        <sz val="11"/>
        <color rgb="FF000000"/>
        <rFont val="Calibri"/>
        <family val="2"/>
      </rPr>
      <t>Cry34Ab1 - Cry35Ab1</t>
    </r>
  </si>
  <si>
    <t>CEW  FAW  NCR WBC WCR</t>
  </si>
  <si>
    <t>AcreMax Xtreme</t>
  </si>
  <si>
    <t>AMXT</t>
  </si>
  <si>
    <r>
      <t xml:space="preserve">Cry1Ab - Cry1F - </t>
    </r>
    <r>
      <rPr>
        <i/>
        <sz val="11"/>
        <color rgb="FF000000"/>
        <rFont val="Calibri"/>
        <family val="2"/>
      </rPr>
      <t>Cry34Ab1 - Cry35Ab1 - mCry3A</t>
    </r>
  </si>
  <si>
    <t>Agrisure  3010</t>
  </si>
  <si>
    <t>Agrisure  3000 GT &amp; 3011A</t>
  </si>
  <si>
    <t>3000GT 3011A</t>
  </si>
  <si>
    <r>
      <t xml:space="preserve">Cry1Ab - </t>
    </r>
    <r>
      <rPr>
        <i/>
        <sz val="11"/>
        <color rgb="FF000000"/>
        <rFont val="Calibri"/>
        <family val="2"/>
      </rPr>
      <t>mCry3A</t>
    </r>
  </si>
  <si>
    <t>CEW   WCR</t>
  </si>
  <si>
    <t>Agrisure Above = Agrisure 3120EZ</t>
  </si>
  <si>
    <t>AA</t>
  </si>
  <si>
    <t xml:space="preserve">Cry1Ab - Cry1F   </t>
  </si>
  <si>
    <t>GLY                        LL - check bag</t>
  </si>
  <si>
    <t xml:space="preserve">Agrisure Total = Agrisure 3122EZ       </t>
  </si>
  <si>
    <t>AT</t>
  </si>
  <si>
    <t>Cry1Ab - Vip3A</t>
  </si>
  <si>
    <r>
      <t xml:space="preserve">Cry1Ab - Vip3A - </t>
    </r>
    <r>
      <rPr>
        <i/>
        <sz val="11"/>
        <color rgb="FF000000"/>
        <rFont val="Calibri"/>
        <family val="2"/>
      </rPr>
      <t>mCry3A</t>
    </r>
  </si>
  <si>
    <t>Duracade = AgrisureDuracade 5122EZ</t>
  </si>
  <si>
    <t>D</t>
  </si>
  <si>
    <r>
      <t xml:space="preserve">Cry1Ab - Cry1F - </t>
    </r>
    <r>
      <rPr>
        <i/>
        <sz val="11"/>
        <color rgb="FF000000"/>
        <rFont val="Calibri"/>
        <family val="2"/>
      </rPr>
      <t>eCry3.1Ab - mCry3A</t>
    </r>
  </si>
  <si>
    <t>Duracade Viptera = AgrisureDuracade 5222EZ</t>
  </si>
  <si>
    <t>DV</t>
  </si>
  <si>
    <r>
      <t>Cry1Ab - Cry1F - Vip3A -</t>
    </r>
    <r>
      <rPr>
        <i/>
        <sz val="11"/>
        <color rgb="FF000000"/>
        <rFont val="Calibri"/>
        <family val="2"/>
      </rPr>
      <t xml:space="preserve"> eCry3.1Ab - mCry3A</t>
    </r>
  </si>
  <si>
    <t>Duracade Viptera Z3 = AgrisureDuracade 5332EZ</t>
  </si>
  <si>
    <t>DVZ</t>
  </si>
  <si>
    <r>
      <t xml:space="preserve">Cry1Ab - Cry1A.105 - Cry2Ab2 - Vip3A  </t>
    </r>
    <r>
      <rPr>
        <i/>
        <sz val="11"/>
        <color rgb="FF000000"/>
        <rFont val="Calibri"/>
        <family val="2"/>
      </rPr>
      <t>- eCry3.1Ab - mCry3A</t>
    </r>
  </si>
  <si>
    <t>Herculex  I</t>
  </si>
  <si>
    <t>HXI</t>
  </si>
  <si>
    <t>ECB   FAW  SWCB  WBC</t>
  </si>
  <si>
    <t>Herculex RW</t>
  </si>
  <si>
    <t>HXRW</t>
  </si>
  <si>
    <t>Herculex XTRA</t>
  </si>
  <si>
    <t>HXX</t>
  </si>
  <si>
    <t>ECB   FAW  NCR SWCB  WBC WCR</t>
  </si>
  <si>
    <t>Intrasect</t>
  </si>
  <si>
    <t>YHR</t>
  </si>
  <si>
    <t>Intrasect TRIsect</t>
  </si>
  <si>
    <t>CYHR</t>
  </si>
  <si>
    <t>Intrasect Xtra</t>
  </si>
  <si>
    <t>YXR</t>
  </si>
  <si>
    <t>CEW  FAW NCR WBC WCR</t>
  </si>
  <si>
    <t>Intrasect Xtreme</t>
  </si>
  <si>
    <t>CYXR</t>
  </si>
  <si>
    <r>
      <t>Cry1Ab - Cry1F -</t>
    </r>
    <r>
      <rPr>
        <i/>
        <sz val="11"/>
        <color rgb="FF000000"/>
        <rFont val="Calibri"/>
        <family val="2"/>
      </rPr>
      <t xml:space="preserve"> Cry34Ab1 - Cry35Ab1  - mCry3A</t>
    </r>
  </si>
  <si>
    <t>Leptra</t>
  </si>
  <si>
    <t>VYHR</t>
  </si>
  <si>
    <t>Powercore</t>
  </si>
  <si>
    <r>
      <t>PW</t>
    </r>
    <r>
      <rPr>
        <vertAlign val="superscript"/>
        <sz val="11"/>
        <color rgb="FF000000"/>
        <rFont val="Calibri"/>
        <family val="2"/>
      </rPr>
      <t xml:space="preserve"> </t>
    </r>
  </si>
  <si>
    <t>Cry1A.105 - Cry2Ab2 - Cry1F</t>
  </si>
  <si>
    <t>CEW  WBC</t>
  </si>
  <si>
    <t>Powercore Refuge Advanced</t>
  </si>
  <si>
    <t>PWRA</t>
  </si>
  <si>
    <t>Powercore Enlist Refuge Advanced</t>
  </si>
  <si>
    <t>PWE</t>
  </si>
  <si>
    <t>GLY    LL         2,4-D  fops</t>
  </si>
  <si>
    <t>QROME</t>
  </si>
  <si>
    <t>Q</t>
  </si>
  <si>
    <t>SmartStax</t>
  </si>
  <si>
    <t>SS, SX</t>
  </si>
  <si>
    <r>
      <t xml:space="preserve">Cry1A.105 - Cry2Ab2 - Cry1F - </t>
    </r>
    <r>
      <rPr>
        <i/>
        <sz val="11"/>
        <color rgb="FF000000"/>
        <rFont val="Calibri"/>
        <family val="2"/>
      </rPr>
      <t>Cry3Bb1 - Cry34Ab1 - Cry35Ab1</t>
    </r>
  </si>
  <si>
    <t>CEW  NCR  WBC  WCR</t>
  </si>
  <si>
    <t>SmartStax Refuge Advanced</t>
  </si>
  <si>
    <t>SXRA</t>
  </si>
  <si>
    <t>SmartStax Enlist</t>
  </si>
  <si>
    <t>SSE</t>
  </si>
  <si>
    <t>SmartStax RIB Complete</t>
  </si>
  <si>
    <t>SS           SSRIB</t>
  </si>
  <si>
    <t>SmartStax PRO Refuge Advanced</t>
  </si>
  <si>
    <t>SSPro</t>
  </si>
  <si>
    <r>
      <t xml:space="preserve">Cry1A.105 - Cry2Ab2 - Cry1F- </t>
    </r>
    <r>
      <rPr>
        <i/>
        <sz val="11"/>
        <color rgb="FF000000"/>
        <rFont val="Calibri"/>
        <family val="2"/>
      </rPr>
      <t>Cry3Bb1 - Cry34Ab1 -Cry35Ab1 - dvSnf7</t>
    </r>
  </si>
  <si>
    <t>SmartStax PRO Enlist Refuge Advanced</t>
  </si>
  <si>
    <r>
      <t xml:space="preserve">Cry1A.105 - Cry2Ab2 - Cry1F- </t>
    </r>
    <r>
      <rPr>
        <i/>
        <sz val="11"/>
        <color rgb="FF000000"/>
        <rFont val="Calibri"/>
        <family val="2"/>
      </rPr>
      <t>Cry3Bb1 - Cry34Ab1 - Cry35Ab1  - dvSnf7</t>
    </r>
  </si>
  <si>
    <t>SmartStax PRO with RNAi Technology</t>
  </si>
  <si>
    <t>SSPRORIB</t>
  </si>
  <si>
    <t>Trecepta</t>
  </si>
  <si>
    <t>TRE,TRC</t>
  </si>
  <si>
    <t>Cry1A.105 - Cry2Ab2 - Vip3A</t>
  </si>
  <si>
    <t>GLY</t>
  </si>
  <si>
    <r>
      <t>Trecepta RIB Complete</t>
    </r>
    <r>
      <rPr>
        <vertAlign val="superscript"/>
        <sz val="11"/>
        <color rgb="FF000000"/>
        <rFont val="Calibri"/>
        <family val="2"/>
      </rPr>
      <t xml:space="preserve">   </t>
    </r>
  </si>
  <si>
    <t>TRERIB TRCRIB</t>
  </si>
  <si>
    <t>TRIsect</t>
  </si>
  <si>
    <t>CHR</t>
  </si>
  <si>
    <r>
      <t xml:space="preserve">Cry1F - </t>
    </r>
    <r>
      <rPr>
        <i/>
        <sz val="11"/>
        <color rgb="FF000000"/>
        <rFont val="Calibri"/>
        <family val="2"/>
      </rPr>
      <t>mCry3A</t>
    </r>
  </si>
  <si>
    <t>ECB FAW SWCB WBC WCR</t>
  </si>
  <si>
    <t>Viptera = AgrisureViptera 3220EZ</t>
  </si>
  <si>
    <t>V</t>
  </si>
  <si>
    <t>Viptera Z3 = AgrisureViptera 3330EZ</t>
  </si>
  <si>
    <t>VZ</t>
  </si>
  <si>
    <t>Cry1Ab - Cry1A.105 - Cry2Ab2 - Vip3A</t>
  </si>
  <si>
    <t>Vorceed Enlist</t>
  </si>
  <si>
    <r>
      <t xml:space="preserve">Cry1A.105 - Cry2Ab2 - Cry1F- </t>
    </r>
    <r>
      <rPr>
        <i/>
        <sz val="11"/>
        <color rgb="FF000000"/>
        <rFont val="Calibri"/>
        <family val="2"/>
      </rPr>
      <t>Cry3Bb1 - Cry34Ab1 - Cry35Ab1 - dvSnf7</t>
    </r>
  </si>
  <si>
    <t>CEW  NCR  WBC</t>
  </si>
  <si>
    <t xml:space="preserve">VT Double PRO                </t>
  </si>
  <si>
    <t>VT2P</t>
  </si>
  <si>
    <t>Cry1A.105 - Cry2Ab2  </t>
  </si>
  <si>
    <t>VT2PRO</t>
  </si>
  <si>
    <t>VT2P RIB Complete</t>
  </si>
  <si>
    <t>VT2PRIB</t>
  </si>
  <si>
    <t>VT TriplePRO</t>
  </si>
  <si>
    <t>VT3P</t>
  </si>
  <si>
    <r>
      <t xml:space="preserve">Cry1A.105 - Cry2Ab2 - </t>
    </r>
    <r>
      <rPr>
        <i/>
        <sz val="11"/>
        <color rgb="FF000000"/>
        <rFont val="Calibri"/>
        <family val="2"/>
      </rPr>
      <t>Cry3Bb1</t>
    </r>
  </si>
  <si>
    <t>CEW  NCR  WCR</t>
  </si>
  <si>
    <t>VT3P RIB Complete</t>
  </si>
  <si>
    <t>VT3PRIB</t>
  </si>
  <si>
    <t>VT4Pro w/RNAi Tech.</t>
  </si>
  <si>
    <t>VT4PRO</t>
  </si>
  <si>
    <r>
      <t xml:space="preserve">Cry1A.105 - Cry2Ab2 - Vip3A  - </t>
    </r>
    <r>
      <rPr>
        <i/>
        <sz val="11"/>
        <color rgb="FF000000"/>
        <rFont val="Calibri"/>
        <family val="2"/>
      </rPr>
      <t>Cry3Bb1 - dvSnf7</t>
    </r>
  </si>
  <si>
    <t>YieldGard Corn Borer</t>
  </si>
  <si>
    <t>YGCB</t>
  </si>
  <si>
    <t xml:space="preserve">CEW </t>
  </si>
  <si>
    <t>YieldGard Rootworm</t>
  </si>
  <si>
    <t>YGRW</t>
  </si>
  <si>
    <t>NCR  WCR</t>
  </si>
  <si>
    <t>VT3</t>
  </si>
  <si>
    <r>
      <t xml:space="preserve">Cry1Ab - </t>
    </r>
    <r>
      <rPr>
        <i/>
        <sz val="11"/>
        <color rgb="FF000000"/>
        <rFont val="Calibri"/>
        <family val="2"/>
      </rPr>
      <t>Cry3Bb1</t>
    </r>
  </si>
  <si>
    <t>99-105 day hybrids</t>
  </si>
  <si>
    <t>Kings Agriseeds</t>
  </si>
  <si>
    <t>RT 53T49-D2</t>
  </si>
  <si>
    <t>RT 55T79-D1</t>
  </si>
  <si>
    <t>Growmark FS</t>
  </si>
  <si>
    <t>FS 5115X RIB</t>
  </si>
  <si>
    <t>Hubner</t>
  </si>
  <si>
    <t>H9953P</t>
  </si>
  <si>
    <t>H0475P</t>
  </si>
  <si>
    <t>Revere Seed</t>
  </si>
  <si>
    <t>0518 VT2PRIB</t>
  </si>
  <si>
    <t>Chemgro</t>
  </si>
  <si>
    <t>6434PC</t>
  </si>
  <si>
    <t>Masters Choice</t>
  </si>
  <si>
    <t>MCT5375-AT</t>
  </si>
  <si>
    <t>RT 51T86-PC</t>
  </si>
  <si>
    <t>Channel</t>
  </si>
  <si>
    <t>204-54SSPRIB</t>
  </si>
  <si>
    <t>Seed Consultants</t>
  </si>
  <si>
    <t>SC1042Q</t>
  </si>
  <si>
    <t>Brevant</t>
  </si>
  <si>
    <t>B05C33Q</t>
  </si>
  <si>
    <t>99-105 day means</t>
  </si>
  <si>
    <t>FS 6017V RIB</t>
  </si>
  <si>
    <t>Syngenta</t>
  </si>
  <si>
    <t>NK0696-D</t>
  </si>
  <si>
    <t>B08B37SXE</t>
  </si>
  <si>
    <t>SC1093AM</t>
  </si>
  <si>
    <t>Pine Creek Seed</t>
  </si>
  <si>
    <t>R6018DV</t>
  </si>
  <si>
    <t>H0881D</t>
  </si>
  <si>
    <t>Dekalb</t>
  </si>
  <si>
    <t>DKC59-81RIB</t>
  </si>
  <si>
    <t>Mid-Atlantic</t>
  </si>
  <si>
    <t>MA5083D</t>
  </si>
  <si>
    <t>Pioneer</t>
  </si>
  <si>
    <t>P13476Q</t>
  </si>
  <si>
    <t>NK1040-AA</t>
  </si>
  <si>
    <t>FS 6121X RIB</t>
  </si>
  <si>
    <t>B06F18Q</t>
  </si>
  <si>
    <t>SC1084AM</t>
  </si>
  <si>
    <t>H6390RCSS</t>
  </si>
  <si>
    <t>DKC61-40RIB</t>
  </si>
  <si>
    <t>FS 5722V RIB</t>
  </si>
  <si>
    <t>DKC108-64RIB</t>
  </si>
  <si>
    <t>7045G2Z</t>
  </si>
  <si>
    <t>0918 VT2PRIB</t>
  </si>
  <si>
    <t>DKC61-80RIB</t>
  </si>
  <si>
    <t>P0817Q</t>
  </si>
  <si>
    <t>MA5103D</t>
  </si>
  <si>
    <t>B09F18Q</t>
  </si>
  <si>
    <t>106-111 day means</t>
  </si>
  <si>
    <t>NS</t>
  </si>
  <si>
    <t>106-111 day hybrids</t>
  </si>
  <si>
    <t>Juniata</t>
  </si>
  <si>
    <t xml:space="preserve">This was one of the better years for this location. Previous years this site has often not been used. Overall, stand counts were good, however there were some plots on the end where the field sloped off that had slightly lower stand counts. This field had good fertility and minimal pest pressure. Weed control was adequate.  </t>
  </si>
  <si>
    <t>May 12-31</t>
  </si>
  <si>
    <t>June</t>
  </si>
  <si>
    <t>July</t>
  </si>
  <si>
    <t>August</t>
  </si>
  <si>
    <t>September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</si>
</sst>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6" x14ac:knownFonts="1">
    <font>
      <sz val="11"/>
      <color theme="1"/>
      <name val="Calibri"/>
      <family val="2"/>
      <scheme val="minor"/>
    </font>
    <font>
      <sz val="10"/>
      <name val="Arial"/>
      <family val="2"/>
    </font>
    <font>
      <sz val="10"/>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sz val="11"/>
      <color theme="1"/>
      <name val="Calibri"/>
      <family val="2"/>
      <scheme val="minor"/>
    </font>
    <font>
      <sz val="26"/>
      <color theme="0"/>
      <name val="Calibri"/>
      <family val="2"/>
      <scheme val="minor"/>
    </font>
    <font>
      <b/>
      <sz val="12"/>
      <color theme="0"/>
      <name val="Calibri"/>
      <family val="2"/>
      <scheme val="minor"/>
    </font>
    <font>
      <i/>
      <sz val="10"/>
      <color theme="1"/>
      <name val="Calibri"/>
      <family val="2"/>
      <scheme val="minor"/>
    </font>
    <font>
      <b/>
      <sz val="12"/>
      <color theme="1"/>
      <name val="Calibri"/>
      <family val="2"/>
      <scheme val="minor"/>
    </font>
    <font>
      <i/>
      <sz val="12"/>
      <color theme="1"/>
      <name val="Calibri"/>
      <family val="2"/>
      <scheme val="minor"/>
    </font>
    <font>
      <sz val="9"/>
      <name val="Calibri"/>
      <family val="2"/>
      <scheme val="minor"/>
    </font>
    <font>
      <sz val="8"/>
      <name val="Calibri"/>
      <family val="2"/>
      <scheme val="minor"/>
    </font>
    <font>
      <sz val="10"/>
      <name val="Calibri"/>
      <family val="2"/>
      <scheme val="minor"/>
    </font>
    <font>
      <i/>
      <sz val="11"/>
      <color theme="1"/>
      <name val="Calibri"/>
      <family val="2"/>
      <scheme val="minor"/>
    </font>
    <font>
      <sz val="11"/>
      <name val="Arial"/>
      <family val="2"/>
    </font>
    <font>
      <i/>
      <sz val="11"/>
      <color rgb="FF000000"/>
      <name val="Calibri"/>
      <family val="2"/>
    </font>
    <font>
      <vertAlign val="superscript"/>
      <sz val="11"/>
      <color rgb="FF000000"/>
      <name val="Calibri"/>
      <family val="2"/>
    </font>
    <font>
      <b/>
      <i/>
      <sz val="11"/>
      <color theme="1"/>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xf numFmtId="0" fontId="1" fillId="0" borderId="0"/>
    <xf numFmtId="0" fontId="2" fillId="0" borderId="0"/>
    <xf numFmtId="0" fontId="7" fillId="0" borderId="0"/>
    <xf numFmtId="0" fontId="7" fillId="0" borderId="0"/>
  </cellStyleXfs>
  <cellXfs count="300">
    <xf numFmtId="0" fontId="0" fillId="0" borderId="0" xfId="0"/>
    <xf numFmtId="0" fontId="0" fillId="0" borderId="0" xfId="0" applyAlignment="1">
      <alignment vertical="center"/>
    </xf>
    <xf numFmtId="0" fontId="3" fillId="0" borderId="0" xfId="0" applyFont="1" applyAlignment="1">
      <alignment vertical="center"/>
    </xf>
    <xf numFmtId="164" fontId="9" fillId="0" borderId="0" xfId="0" applyNumberFormat="1" applyFont="1" applyAlignment="1">
      <alignment horizontal="center"/>
    </xf>
    <xf numFmtId="164" fontId="0" fillId="0" borderId="0" xfId="0" applyNumberFormat="1" applyAlignment="1">
      <alignment horizontal="center"/>
    </xf>
    <xf numFmtId="0" fontId="14" fillId="0" borderId="3"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3" fillId="0" borderId="5" xfId="0" applyFont="1" applyBorder="1" applyAlignment="1">
      <alignment vertical="center"/>
    </xf>
    <xf numFmtId="1" fontId="0" fillId="0" borderId="0" xfId="0" applyNumberFormat="1" applyAlignment="1">
      <alignment horizontal="center" vertical="center"/>
    </xf>
    <xf numFmtId="1" fontId="5" fillId="0" borderId="0" xfId="0" applyNumberFormat="1" applyFont="1" applyAlignment="1">
      <alignment horizontal="left" vertical="center"/>
    </xf>
    <xf numFmtId="0" fontId="10" fillId="0" borderId="0" xfId="0" applyFont="1" applyAlignment="1">
      <alignment vertical="center"/>
    </xf>
    <xf numFmtId="0" fontId="10" fillId="0" borderId="2" xfId="0" applyFont="1" applyBorder="1" applyAlignment="1">
      <alignment horizontal="center" vertical="center"/>
    </xf>
    <xf numFmtId="0" fontId="8" fillId="0" borderId="10" xfId="0" applyFont="1" applyBorder="1" applyAlignment="1">
      <alignment horizontal="center"/>
    </xf>
    <xf numFmtId="0" fontId="0" fillId="0" borderId="10" xfId="0" applyBorder="1" applyAlignment="1">
      <alignment horizontal="center"/>
    </xf>
    <xf numFmtId="1" fontId="0" fillId="0" borderId="0" xfId="0" applyNumberFormat="1" applyAlignment="1">
      <alignment horizontal="center"/>
    </xf>
    <xf numFmtId="164" fontId="0" fillId="0" borderId="10" xfId="0" applyNumberFormat="1" applyBorder="1" applyAlignment="1">
      <alignment horizontal="center"/>
    </xf>
    <xf numFmtId="164" fontId="9" fillId="0" borderId="10" xfId="0" applyNumberFormat="1" applyFont="1" applyBorder="1" applyAlignment="1">
      <alignment horizontal="center"/>
    </xf>
    <xf numFmtId="0" fontId="11" fillId="0" borderId="5"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164" fontId="0" fillId="0" borderId="0" xfId="0" applyNumberFormat="1"/>
    <xf numFmtId="1" fontId="0" fillId="0" borderId="0" xfId="0" applyNumberFormat="1"/>
    <xf numFmtId="1" fontId="0" fillId="0" borderId="10" xfId="0" applyNumberFormat="1" applyBorder="1" applyAlignment="1">
      <alignment horizontal="center"/>
    </xf>
    <xf numFmtId="1" fontId="8" fillId="0" borderId="12" xfId="0" applyNumberFormat="1" applyFont="1" applyBorder="1" applyAlignment="1">
      <alignment horizontal="center"/>
    </xf>
    <xf numFmtId="164" fontId="8" fillId="0" borderId="13" xfId="0" quotePrefix="1" applyNumberFormat="1" applyFont="1" applyBorder="1" applyAlignment="1">
      <alignment horizontal="center"/>
    </xf>
    <xf numFmtId="164" fontId="28" fillId="0" borderId="12" xfId="0" applyNumberFormat="1" applyFont="1" applyBorder="1" applyAlignment="1">
      <alignment horizontal="center"/>
    </xf>
    <xf numFmtId="164" fontId="8" fillId="0" borderId="12" xfId="0" applyNumberFormat="1" applyFont="1" applyBorder="1" applyAlignment="1">
      <alignment horizontal="center"/>
    </xf>
    <xf numFmtId="164" fontId="8" fillId="0" borderId="13" xfId="0" applyNumberFormat="1" applyFont="1" applyBorder="1" applyAlignment="1">
      <alignment horizontal="center"/>
    </xf>
    <xf numFmtId="164" fontId="0" fillId="0" borderId="11" xfId="0" applyNumberFormat="1" applyBorder="1" applyAlignment="1">
      <alignment horizontal="center"/>
    </xf>
    <xf numFmtId="164" fontId="0" fillId="0" borderId="20" xfId="0" applyNumberFormat="1" applyBorder="1" applyAlignment="1">
      <alignment horizontal="center"/>
    </xf>
    <xf numFmtId="1" fontId="11" fillId="0" borderId="19" xfId="0" applyNumberFormat="1" applyFont="1" applyBorder="1" applyAlignment="1">
      <alignment vertical="center"/>
    </xf>
    <xf numFmtId="14" fontId="0" fillId="0" borderId="0" xfId="0" applyNumberFormat="1"/>
    <xf numFmtId="164" fontId="5" fillId="0" borderId="0" xfId="0" applyNumberFormat="1" applyFont="1"/>
    <xf numFmtId="164" fontId="8" fillId="0" borderId="0" xfId="0" applyNumberFormat="1" applyFont="1" applyAlignment="1">
      <alignment horizontal="center"/>
    </xf>
    <xf numFmtId="0" fontId="9" fillId="0" borderId="0" xfId="0" applyFont="1" applyAlignment="1">
      <alignment horizontal="center"/>
    </xf>
    <xf numFmtId="0" fontId="0" fillId="0" borderId="0" xfId="0" applyAlignment="1">
      <alignment horizontal="center"/>
    </xf>
    <xf numFmtId="0" fontId="12" fillId="0" borderId="9" xfId="0" applyFont="1" applyBorder="1" applyAlignment="1">
      <alignment vertical="center"/>
    </xf>
    <xf numFmtId="0" fontId="13" fillId="0" borderId="19" xfId="0" applyFont="1" applyBorder="1" applyAlignment="1">
      <alignment vertical="center"/>
    </xf>
    <xf numFmtId="0" fontId="11" fillId="0" borderId="19" xfId="0" applyFont="1" applyBorder="1" applyAlignment="1">
      <alignmen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18" fillId="0" borderId="20"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horizontal="left" vertical="center" wrapText="1"/>
    </xf>
    <xf numFmtId="1" fontId="11" fillId="0" borderId="20" xfId="0" applyNumberFormat="1" applyFont="1" applyBorder="1" applyAlignment="1">
      <alignment vertical="center"/>
    </xf>
    <xf numFmtId="1" fontId="11" fillId="0" borderId="19" xfId="0" applyNumberFormat="1" applyFont="1" applyBorder="1" applyAlignment="1">
      <alignment horizontal="left" vertical="center"/>
    </xf>
    <xf numFmtId="0" fontId="15" fillId="0" borderId="19" xfId="0" applyFont="1" applyBorder="1" applyAlignment="1">
      <alignment vertical="center"/>
    </xf>
    <xf numFmtId="164" fontId="28" fillId="0" borderId="14" xfId="0" applyNumberFormat="1" applyFont="1" applyBorder="1" applyAlignment="1">
      <alignment horizontal="center"/>
    </xf>
    <xf numFmtId="164" fontId="5" fillId="0" borderId="22" xfId="0" applyNumberFormat="1" applyFont="1" applyBorder="1" applyAlignment="1">
      <alignment horizontal="center"/>
    </xf>
    <xf numFmtId="0" fontId="0" fillId="0" borderId="0" xfId="0" applyAlignment="1">
      <alignment horizontal="left" vertical="top" wrapText="1"/>
    </xf>
    <xf numFmtId="0" fontId="0" fillId="0" borderId="0" xfId="0" applyAlignment="1">
      <alignment horizontal="left"/>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10" fillId="0" borderId="0" xfId="0" applyFont="1" applyAlignment="1">
      <alignment horizontal="right" vertical="center"/>
    </xf>
    <xf numFmtId="0" fontId="11" fillId="0" borderId="0" xfId="0" applyFont="1" applyAlignment="1">
      <alignment vertical="center"/>
    </xf>
    <xf numFmtId="14" fontId="0" fillId="0" borderId="0" xfId="0" applyNumberFormat="1" applyAlignment="1">
      <alignment horizontal="left" vertical="top" wrapText="1"/>
    </xf>
    <xf numFmtId="165" fontId="0" fillId="0" borderId="0" xfId="0" applyNumberFormat="1" applyAlignment="1">
      <alignment horizontal="left" vertical="top" wrapText="1"/>
    </xf>
    <xf numFmtId="0" fontId="10" fillId="0" borderId="24" xfId="0" applyFont="1" applyBorder="1" applyAlignment="1">
      <alignment vertical="center"/>
    </xf>
    <xf numFmtId="0" fontId="5" fillId="0" borderId="25" xfId="0" applyFont="1" applyBorder="1" applyAlignment="1">
      <alignment vertical="center"/>
    </xf>
    <xf numFmtId="0" fontId="5" fillId="0" borderId="14" xfId="0" applyFont="1" applyBorder="1" applyAlignment="1">
      <alignment vertical="center"/>
    </xf>
    <xf numFmtId="0" fontId="0" fillId="0" borderId="10" xfId="0" applyBorder="1"/>
    <xf numFmtId="0" fontId="0" fillId="5" borderId="0" xfId="0" applyFill="1" applyAlignment="1">
      <alignment vertical="center"/>
    </xf>
    <xf numFmtId="0" fontId="0" fillId="5" borderId="20" xfId="0" applyFill="1" applyBorder="1" applyAlignment="1">
      <alignment vertical="center"/>
    </xf>
    <xf numFmtId="0" fontId="0" fillId="5" borderId="0" xfId="0" applyFill="1"/>
    <xf numFmtId="0" fontId="0" fillId="5" borderId="20" xfId="0" applyFill="1" applyBorder="1"/>
    <xf numFmtId="0" fontId="8" fillId="0" borderId="12" xfId="0" applyFont="1" applyBorder="1" applyAlignment="1">
      <alignment horizontal="center"/>
    </xf>
    <xf numFmtId="0" fontId="0" fillId="0" borderId="19" xfId="0" applyBorder="1" applyAlignment="1">
      <alignment horizontal="left" vertical="center"/>
    </xf>
    <xf numFmtId="0" fontId="0" fillId="0" borderId="0" xfId="0" applyAlignment="1">
      <alignment horizontal="left" vertical="center"/>
    </xf>
    <xf numFmtId="3" fontId="0" fillId="0" borderId="0" xfId="0" applyNumberFormat="1" applyAlignment="1">
      <alignment horizontal="center" vertical="center"/>
    </xf>
    <xf numFmtId="164" fontId="0" fillId="0" borderId="20" xfId="0" applyNumberFormat="1" applyBorder="1" applyAlignment="1">
      <alignment horizontal="center" vertical="center"/>
    </xf>
    <xf numFmtId="164" fontId="0" fillId="0" borderId="0" xfId="0" applyNumberFormat="1" applyAlignment="1">
      <alignment horizontal="center" vertical="center"/>
    </xf>
    <xf numFmtId="164" fontId="0" fillId="0" borderId="28" xfId="0" applyNumberFormat="1" applyBorder="1" applyAlignment="1">
      <alignment horizontal="center" vertical="center"/>
    </xf>
    <xf numFmtId="0" fontId="0" fillId="0" borderId="0" xfId="0" applyAlignment="1">
      <alignment horizontal="left" vertical="center" wrapText="1"/>
    </xf>
    <xf numFmtId="1" fontId="0" fillId="0" borderId="0" xfId="0" applyNumberFormat="1" applyAlignment="1">
      <alignment horizontal="center" vertical="center" wrapText="1"/>
    </xf>
    <xf numFmtId="164" fontId="5" fillId="0" borderId="20" xfId="0" applyNumberFormat="1" applyFont="1" applyBorder="1" applyAlignment="1">
      <alignment horizontal="center" vertical="center"/>
    </xf>
    <xf numFmtId="164" fontId="5" fillId="0" borderId="0" xfId="0" applyNumberFormat="1" applyFont="1" applyAlignment="1">
      <alignment horizontal="center" vertical="center"/>
    </xf>
    <xf numFmtId="164" fontId="5" fillId="0" borderId="28" xfId="0" applyNumberFormat="1" applyFont="1" applyBorder="1" applyAlignment="1">
      <alignment horizontal="center" vertical="center"/>
    </xf>
    <xf numFmtId="0" fontId="0" fillId="0" borderId="0" xfId="0" applyAlignment="1">
      <alignment horizontal="center" vertical="center"/>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0" fontId="18" fillId="0" borderId="0" xfId="0" applyFont="1" applyAlignment="1">
      <alignment vertical="center"/>
    </xf>
    <xf numFmtId="0" fontId="18" fillId="0" borderId="0" xfId="0" applyFont="1" applyAlignment="1">
      <alignment horizontal="left" vertical="center" wrapText="1"/>
    </xf>
    <xf numFmtId="1" fontId="11" fillId="0" borderId="0" xfId="0" applyNumberFormat="1" applyFont="1" applyAlignment="1">
      <alignment vertical="center"/>
    </xf>
    <xf numFmtId="0" fontId="8" fillId="0" borderId="0" xfId="0" applyFont="1" applyAlignment="1">
      <alignment horizontal="center" vertical="center"/>
    </xf>
    <xf numFmtId="0" fontId="23" fillId="0" borderId="0" xfId="0" applyFont="1" applyAlignment="1">
      <alignment horizontal="left" vertical="top" wrapText="1"/>
    </xf>
    <xf numFmtId="0" fontId="6" fillId="0" borderId="0" xfId="0" applyFont="1" applyAlignment="1">
      <alignment horizontal="left" vertical="top" wrapText="1"/>
    </xf>
    <xf numFmtId="0" fontId="19" fillId="0" borderId="0" xfId="0" applyFont="1"/>
    <xf numFmtId="0" fontId="0" fillId="0" borderId="14" xfId="0" applyBorder="1" applyAlignment="1">
      <alignment horizontal="left" vertical="center"/>
    </xf>
    <xf numFmtId="1" fontId="0" fillId="0" borderId="12" xfId="0" applyNumberFormat="1"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right" vertical="center"/>
    </xf>
    <xf numFmtId="0" fontId="5" fillId="0" borderId="20" xfId="0" applyFont="1" applyBorder="1" applyAlignment="1">
      <alignment horizontal="right" vertical="center"/>
    </xf>
    <xf numFmtId="0" fontId="7" fillId="0" borderId="0" xfId="4" applyAlignment="1">
      <alignment vertical="center"/>
    </xf>
    <xf numFmtId="0" fontId="7" fillId="0" borderId="0" xfId="5" applyAlignment="1">
      <alignment vertical="center"/>
    </xf>
    <xf numFmtId="0" fontId="38" fillId="0" borderId="0" xfId="0" applyFont="1" applyAlignment="1">
      <alignment horizontal="left" wrapText="1"/>
    </xf>
    <xf numFmtId="0" fontId="38" fillId="0" borderId="0" xfId="0" applyFont="1"/>
    <xf numFmtId="0" fontId="39" fillId="0" borderId="0" xfId="0" applyFont="1"/>
    <xf numFmtId="0" fontId="40" fillId="0" borderId="0" xfId="0" applyFont="1"/>
    <xf numFmtId="0" fontId="5" fillId="0" borderId="32" xfId="0" applyFont="1" applyBorder="1" applyAlignment="1">
      <alignment horizontal="center" vertical="center" wrapText="1"/>
    </xf>
    <xf numFmtId="0" fontId="5" fillId="0" borderId="33" xfId="0" applyFont="1" applyBorder="1" applyAlignment="1">
      <alignment wrapText="1"/>
    </xf>
    <xf numFmtId="0" fontId="5" fillId="0" borderId="34" xfId="0" applyFont="1" applyBorder="1" applyAlignment="1">
      <alignment horizontal="center" wrapText="1"/>
    </xf>
    <xf numFmtId="0" fontId="5" fillId="0" borderId="34" xfId="0" applyFont="1" applyBorder="1" applyAlignment="1">
      <alignment wrapText="1"/>
    </xf>
    <xf numFmtId="0" fontId="5" fillId="6" borderId="34" xfId="0" applyFont="1" applyFill="1" applyBorder="1" applyAlignment="1">
      <alignment horizontal="center" wrapText="1"/>
    </xf>
    <xf numFmtId="0" fontId="5" fillId="0" borderId="35" xfId="0" applyFont="1" applyBorder="1" applyAlignment="1">
      <alignment wrapText="1"/>
    </xf>
    <xf numFmtId="0" fontId="5" fillId="0" borderId="36" xfId="0" applyFont="1" applyBorder="1" applyAlignment="1">
      <alignment horizontal="center" vertical="center" wrapText="1"/>
    </xf>
    <xf numFmtId="0" fontId="0" fillId="0" borderId="37" xfId="0" applyBorder="1" applyAlignment="1">
      <alignment wrapText="1"/>
    </xf>
    <xf numFmtId="0" fontId="5" fillId="0" borderId="38" xfId="0" applyFont="1" applyBorder="1" applyAlignment="1">
      <alignment horizontal="center" wrapText="1"/>
    </xf>
    <xf numFmtId="0" fontId="5" fillId="0" borderId="38" xfId="0" applyFont="1" applyBorder="1" applyAlignment="1">
      <alignment wrapText="1"/>
    </xf>
    <xf numFmtId="0" fontId="5" fillId="6" borderId="38" xfId="0" applyFont="1" applyFill="1" applyBorder="1" applyAlignment="1">
      <alignment horizontal="center" wrapText="1"/>
    </xf>
    <xf numFmtId="0" fontId="5" fillId="0" borderId="39" xfId="0" applyFont="1" applyBorder="1" applyAlignment="1">
      <alignment wrapText="1"/>
    </xf>
    <xf numFmtId="0" fontId="5" fillId="0" borderId="24" xfId="0" applyFont="1" applyBorder="1" applyAlignment="1">
      <alignment horizontal="center" vertical="center"/>
    </xf>
    <xf numFmtId="0" fontId="15" fillId="7" borderId="40" xfId="0" applyFont="1" applyFill="1" applyBorder="1" applyAlignment="1">
      <alignment horizontal="left" vertical="center" wrapText="1" readingOrder="1"/>
    </xf>
    <xf numFmtId="0" fontId="15" fillId="7" borderId="31" xfId="0" applyFont="1" applyFill="1" applyBorder="1" applyAlignment="1">
      <alignment horizontal="center" vertical="center" wrapText="1" readingOrder="1"/>
    </xf>
    <xf numFmtId="0" fontId="15" fillId="7" borderId="31" xfId="0" applyFont="1" applyFill="1" applyBorder="1" applyAlignment="1">
      <alignment horizontal="left" vertical="center" wrapText="1" readingOrder="1"/>
    </xf>
    <xf numFmtId="0" fontId="15" fillId="8" borderId="31" xfId="0" applyFont="1" applyFill="1" applyBorder="1" applyAlignment="1">
      <alignment horizontal="center" vertical="center" wrapText="1" readingOrder="1"/>
    </xf>
    <xf numFmtId="0" fontId="42" fillId="8" borderId="31" xfId="0" applyFont="1" applyFill="1" applyBorder="1" applyAlignment="1">
      <alignment horizontal="center" vertical="top" wrapText="1"/>
    </xf>
    <xf numFmtId="0" fontId="42" fillId="7" borderId="31" xfId="0" applyFont="1" applyFill="1" applyBorder="1" applyAlignment="1">
      <alignment horizontal="center" vertical="top" wrapText="1"/>
    </xf>
    <xf numFmtId="0" fontId="15" fillId="7" borderId="41" xfId="0" applyFont="1" applyFill="1" applyBorder="1" applyAlignment="1">
      <alignment horizontal="left" vertical="center" wrapText="1" readingOrder="1"/>
    </xf>
    <xf numFmtId="0" fontId="5" fillId="0" borderId="42" xfId="0" applyFont="1" applyBorder="1" applyAlignment="1">
      <alignment horizontal="center" vertical="center"/>
    </xf>
    <xf numFmtId="0" fontId="15" fillId="7" borderId="43" xfId="0" applyFont="1" applyFill="1" applyBorder="1" applyAlignment="1">
      <alignment horizontal="left" vertical="center" wrapText="1" readingOrder="1"/>
    </xf>
    <xf numFmtId="0" fontId="15" fillId="7" borderId="18" xfId="0" applyFont="1" applyFill="1" applyBorder="1" applyAlignment="1">
      <alignment horizontal="center" vertical="center" wrapText="1" readingOrder="1"/>
    </xf>
    <xf numFmtId="0" fontId="43" fillId="7" borderId="18" xfId="0" applyFont="1" applyFill="1" applyBorder="1" applyAlignment="1">
      <alignment horizontal="left" vertical="center" wrapText="1" readingOrder="1"/>
    </xf>
    <xf numFmtId="0" fontId="42" fillId="7" borderId="18" xfId="0" applyFont="1" applyFill="1" applyBorder="1" applyAlignment="1">
      <alignment horizontal="center" vertical="top" wrapText="1"/>
    </xf>
    <xf numFmtId="0" fontId="42" fillId="8" borderId="18" xfId="0" applyFont="1" applyFill="1" applyBorder="1" applyAlignment="1">
      <alignment horizontal="center" vertical="top" wrapText="1"/>
    </xf>
    <xf numFmtId="0" fontId="15" fillId="8" borderId="18" xfId="0" applyFont="1" applyFill="1" applyBorder="1" applyAlignment="1">
      <alignment horizontal="center" vertical="center" wrapText="1" readingOrder="1"/>
    </xf>
    <xf numFmtId="0" fontId="15" fillId="7" borderId="18" xfId="0" applyFont="1" applyFill="1" applyBorder="1" applyAlignment="1">
      <alignment horizontal="left" vertical="center" wrapText="1" readingOrder="1"/>
    </xf>
    <xf numFmtId="0" fontId="15" fillId="7" borderId="44" xfId="0" applyFont="1" applyFill="1" applyBorder="1" applyAlignment="1">
      <alignment horizontal="left" vertical="center" wrapText="1" readingOrder="1"/>
    </xf>
    <xf numFmtId="0" fontId="15" fillId="7" borderId="30" xfId="0" applyFont="1" applyFill="1" applyBorder="1" applyAlignment="1">
      <alignment horizontal="left" vertical="center" wrapText="1" readingOrder="1"/>
    </xf>
    <xf numFmtId="0" fontId="42" fillId="7" borderId="18" xfId="0" applyFont="1" applyFill="1" applyBorder="1" applyAlignment="1">
      <alignment vertical="top" wrapText="1"/>
    </xf>
    <xf numFmtId="9" fontId="15" fillId="7" borderId="18" xfId="0" applyNumberFormat="1" applyFont="1" applyFill="1" applyBorder="1" applyAlignment="1">
      <alignment horizontal="left" vertical="center" wrapText="1" readingOrder="1"/>
    </xf>
    <xf numFmtId="0" fontId="15" fillId="7" borderId="45" xfId="0" applyFont="1" applyFill="1" applyBorder="1" applyAlignment="1">
      <alignment horizontal="left" vertical="center" wrapText="1" readingOrder="1"/>
    </xf>
    <xf numFmtId="0" fontId="15" fillId="7" borderId="30" xfId="0" applyFont="1" applyFill="1" applyBorder="1" applyAlignment="1">
      <alignment horizontal="center" vertical="center" wrapText="1" readingOrder="1"/>
    </xf>
    <xf numFmtId="0" fontId="15" fillId="7" borderId="46" xfId="0" applyFont="1" applyFill="1" applyBorder="1" applyAlignment="1">
      <alignment horizontal="left" vertical="center" wrapText="1" readingOrder="1"/>
    </xf>
    <xf numFmtId="0" fontId="5" fillId="0" borderId="47" xfId="0" applyFont="1" applyBorder="1" applyAlignment="1">
      <alignment horizontal="center" vertical="center"/>
    </xf>
    <xf numFmtId="0" fontId="15" fillId="7" borderId="48" xfId="0" applyFont="1" applyFill="1" applyBorder="1" applyAlignment="1">
      <alignment horizontal="left" vertical="center" wrapText="1" readingOrder="1"/>
    </xf>
    <xf numFmtId="0" fontId="15" fillId="7" borderId="49" xfId="0" applyFont="1" applyFill="1" applyBorder="1" applyAlignment="1">
      <alignment horizontal="center" vertical="center" wrapText="1" readingOrder="1"/>
    </xf>
    <xf numFmtId="0" fontId="15" fillId="7" borderId="49" xfId="0" applyFont="1" applyFill="1" applyBorder="1" applyAlignment="1">
      <alignment horizontal="left" vertical="center" wrapText="1" readingOrder="1"/>
    </xf>
    <xf numFmtId="0" fontId="42" fillId="7" borderId="49" xfId="0" applyFont="1" applyFill="1" applyBorder="1" applyAlignment="1">
      <alignment horizontal="center" vertical="top" wrapText="1"/>
    </xf>
    <xf numFmtId="0" fontId="15" fillId="8" borderId="49" xfId="0" applyFont="1" applyFill="1" applyBorder="1" applyAlignment="1">
      <alignment horizontal="center" vertical="center" wrapText="1" readingOrder="1"/>
    </xf>
    <xf numFmtId="0" fontId="42" fillId="8" borderId="49" xfId="0" applyFont="1" applyFill="1" applyBorder="1" applyAlignment="1">
      <alignment horizontal="center" vertical="top" wrapText="1"/>
    </xf>
    <xf numFmtId="9" fontId="15" fillId="7" borderId="49" xfId="0" applyNumberFormat="1" applyFont="1" applyFill="1" applyBorder="1" applyAlignment="1">
      <alignment horizontal="left" vertical="center" wrapText="1" readingOrder="1"/>
    </xf>
    <xf numFmtId="0" fontId="15" fillId="7" borderId="50" xfId="0" applyFont="1" applyFill="1" applyBorder="1" applyAlignment="1">
      <alignment horizontal="left" vertical="center" wrapText="1" readingOrder="1"/>
    </xf>
    <xf numFmtId="0" fontId="7" fillId="0" borderId="0" xfId="4" applyAlignment="1">
      <alignment horizontal="center" vertical="center"/>
    </xf>
    <xf numFmtId="0" fontId="33" fillId="2" borderId="0" xfId="4" applyFont="1" applyFill="1" applyAlignment="1">
      <alignment horizontal="center" vertical="center"/>
    </xf>
    <xf numFmtId="0" fontId="32" fillId="0" borderId="0" xfId="4" applyFont="1" applyAlignment="1">
      <alignment horizontal="left" vertical="center" wrapText="1"/>
    </xf>
    <xf numFmtId="0" fontId="32" fillId="0" borderId="0" xfId="4" applyFont="1" applyAlignment="1">
      <alignment horizontal="left" vertical="center"/>
    </xf>
    <xf numFmtId="0" fontId="4" fillId="0" borderId="0" xfId="1" applyAlignment="1">
      <alignment horizontal="left" vertical="center"/>
    </xf>
    <xf numFmtId="0" fontId="32" fillId="0" borderId="0" xfId="4" applyFont="1" applyAlignment="1">
      <alignment horizontal="center" vertical="center"/>
    </xf>
    <xf numFmtId="0" fontId="36" fillId="3" borderId="15" xfId="5" applyFont="1" applyFill="1" applyBorder="1" applyAlignment="1">
      <alignment horizontal="left" vertical="center"/>
    </xf>
    <xf numFmtId="0" fontId="36" fillId="3" borderId="16" xfId="5" applyFont="1" applyFill="1" applyBorder="1" applyAlignment="1">
      <alignment horizontal="left" vertical="center"/>
    </xf>
    <xf numFmtId="0" fontId="36" fillId="3" borderId="17" xfId="5" applyFont="1" applyFill="1" applyBorder="1" applyAlignment="1">
      <alignment horizontal="left" vertical="center"/>
    </xf>
    <xf numFmtId="0" fontId="35" fillId="0" borderId="15" xfId="4" applyFont="1" applyBorder="1" applyAlignment="1">
      <alignment horizontal="left" vertical="top" wrapText="1"/>
    </xf>
    <xf numFmtId="0" fontId="35" fillId="0" borderId="16" xfId="4" applyFont="1" applyBorder="1" applyAlignment="1">
      <alignment horizontal="left" vertical="top" wrapText="1"/>
    </xf>
    <xf numFmtId="0" fontId="35" fillId="0" borderId="17" xfId="4" applyFont="1" applyBorder="1" applyAlignment="1">
      <alignment horizontal="left" vertical="top" wrapText="1"/>
    </xf>
    <xf numFmtId="0" fontId="36" fillId="3" borderId="15" xfId="4" applyFont="1" applyFill="1" applyBorder="1" applyAlignment="1">
      <alignment horizontal="left" wrapText="1"/>
    </xf>
    <xf numFmtId="0" fontId="36" fillId="3" borderId="16" xfId="4" applyFont="1" applyFill="1" applyBorder="1" applyAlignment="1">
      <alignment horizontal="left" wrapText="1"/>
    </xf>
    <xf numFmtId="0" fontId="36" fillId="3" borderId="17" xfId="4" applyFont="1" applyFill="1" applyBorder="1" applyAlignment="1">
      <alignment horizontal="left" wrapText="1"/>
    </xf>
    <xf numFmtId="0" fontId="37" fillId="3" borderId="7" xfId="4" applyFont="1" applyFill="1" applyBorder="1" applyAlignment="1">
      <alignment horizontal="left" vertical="center" wrapText="1"/>
    </xf>
    <xf numFmtId="0" fontId="37" fillId="3" borderId="2" xfId="4" applyFont="1" applyFill="1" applyBorder="1" applyAlignment="1">
      <alignment horizontal="left" vertical="center" wrapText="1"/>
    </xf>
    <xf numFmtId="0" fontId="37" fillId="3" borderId="8" xfId="4" applyFont="1" applyFill="1" applyBorder="1" applyAlignment="1">
      <alignment horizontal="left" vertical="center" wrapText="1"/>
    </xf>
    <xf numFmtId="0" fontId="4" fillId="0" borderId="2" xfId="1" applyFill="1" applyBorder="1" applyAlignment="1">
      <alignment horizontal="left" vertical="center"/>
    </xf>
    <xf numFmtId="0" fontId="34" fillId="2" borderId="15" xfId="4" applyFont="1" applyFill="1" applyBorder="1" applyAlignment="1">
      <alignment horizontal="left" vertical="top" wrapText="1"/>
    </xf>
    <xf numFmtId="0" fontId="34" fillId="2" borderId="16" xfId="4" applyFont="1" applyFill="1" applyBorder="1" applyAlignment="1">
      <alignment horizontal="left" vertical="top" wrapText="1"/>
    </xf>
    <xf numFmtId="0" fontId="34" fillId="2" borderId="17" xfId="4" applyFont="1" applyFill="1" applyBorder="1" applyAlignment="1">
      <alignment horizontal="left" vertical="top" wrapText="1"/>
    </xf>
    <xf numFmtId="0" fontId="35" fillId="0" borderId="3" xfId="4" applyFont="1" applyBorder="1" applyAlignment="1">
      <alignment horizontal="left" vertical="top" wrapText="1"/>
    </xf>
    <xf numFmtId="0" fontId="35" fillId="0" borderId="1" xfId="4" applyFont="1" applyBorder="1" applyAlignment="1">
      <alignment horizontal="left" vertical="top" wrapText="1"/>
    </xf>
    <xf numFmtId="0" fontId="35" fillId="0" borderId="4" xfId="4" applyFont="1" applyBorder="1" applyAlignment="1">
      <alignment horizontal="left" vertical="top" wrapText="1"/>
    </xf>
    <xf numFmtId="0" fontId="35" fillId="0" borderId="5" xfId="4" applyFont="1" applyBorder="1" applyAlignment="1">
      <alignment horizontal="left" vertical="top" wrapText="1"/>
    </xf>
    <xf numFmtId="0" fontId="35" fillId="0" borderId="0" xfId="4" applyFont="1" applyAlignment="1">
      <alignment horizontal="left" vertical="top" wrapText="1"/>
    </xf>
    <xf numFmtId="0" fontId="35" fillId="0" borderId="6" xfId="4" applyFont="1" applyBorder="1" applyAlignment="1">
      <alignment horizontal="left" vertical="top" wrapText="1"/>
    </xf>
    <xf numFmtId="0" fontId="35" fillId="0" borderId="7" xfId="4" applyFont="1" applyBorder="1" applyAlignment="1">
      <alignment horizontal="left" vertical="top" wrapText="1"/>
    </xf>
    <xf numFmtId="0" fontId="35" fillId="0" borderId="2" xfId="4" applyFont="1" applyBorder="1" applyAlignment="1">
      <alignment horizontal="left" vertical="top" wrapText="1"/>
    </xf>
    <xf numFmtId="0" fontId="35" fillId="0" borderId="8" xfId="4" applyFont="1" applyBorder="1" applyAlignment="1">
      <alignment horizontal="left" vertical="top" wrapText="1"/>
    </xf>
    <xf numFmtId="0" fontId="38" fillId="0" borderId="0" xfId="0" applyFont="1" applyAlignment="1">
      <alignment horizontal="left" wrapText="1"/>
    </xf>
    <xf numFmtId="0" fontId="4" fillId="0" borderId="12" xfId="1" applyBorder="1" applyAlignment="1">
      <alignment horizontal="left" vertical="top" wrapText="1"/>
    </xf>
    <xf numFmtId="0" fontId="4" fillId="0" borderId="13" xfId="1" applyBorder="1" applyAlignment="1">
      <alignment horizontal="left" vertical="top" wrapText="1"/>
    </xf>
    <xf numFmtId="0" fontId="13" fillId="0" borderId="19" xfId="0" applyFont="1" applyBorder="1" applyAlignment="1">
      <alignment horizontal="left" vertical="center"/>
    </xf>
    <xf numFmtId="0" fontId="13" fillId="0" borderId="0" xfId="0" applyFont="1" applyAlignment="1">
      <alignment horizontal="left" vertical="center"/>
    </xf>
    <xf numFmtId="0" fontId="13" fillId="0" borderId="20" xfId="0" applyFont="1" applyBorder="1" applyAlignment="1">
      <alignment horizontal="left" vertical="center"/>
    </xf>
    <xf numFmtId="0" fontId="0" fillId="0" borderId="19"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 xfId="1" applyBorder="1" applyAlignment="1">
      <alignment horizontal="left"/>
    </xf>
    <xf numFmtId="0" fontId="4" fillId="0" borderId="26" xfId="1" applyBorder="1" applyAlignment="1">
      <alignment horizontal="left"/>
    </xf>
    <xf numFmtId="0" fontId="14" fillId="0" borderId="24" xfId="0" applyFont="1" applyBorder="1" applyAlignment="1">
      <alignment horizontal="left" vertical="center"/>
    </xf>
    <xf numFmtId="0" fontId="14" fillId="0" borderId="2" xfId="0" applyFont="1" applyBorder="1" applyAlignment="1">
      <alignment horizontal="left" vertical="center"/>
    </xf>
    <xf numFmtId="0" fontId="14" fillId="0" borderId="8" xfId="0" applyFont="1" applyBorder="1" applyAlignment="1">
      <alignment horizontal="left" vertical="center"/>
    </xf>
    <xf numFmtId="164" fontId="10" fillId="0" borderId="9"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10" xfId="0" applyNumberFormat="1" applyFont="1" applyBorder="1" applyAlignment="1">
      <alignment horizontal="center" wrapText="1"/>
    </xf>
    <xf numFmtId="164" fontId="10" fillId="0" borderId="0" xfId="0" applyNumberFormat="1" applyFont="1" applyAlignment="1">
      <alignment horizontal="center" wrapText="1"/>
    </xf>
    <xf numFmtId="164" fontId="5" fillId="0" borderId="10" xfId="0" applyNumberFormat="1" applyFont="1" applyBorder="1" applyAlignment="1">
      <alignment horizontal="center" wrapText="1"/>
    </xf>
    <xf numFmtId="164" fontId="5" fillId="0" borderId="0" xfId="0" applyNumberFormat="1" applyFont="1" applyAlignment="1">
      <alignment horizontal="center" wrapText="1"/>
    </xf>
    <xf numFmtId="164" fontId="5" fillId="0" borderId="11" xfId="0" applyNumberFormat="1" applyFont="1" applyBorder="1" applyAlignment="1">
      <alignment horizontal="center" wrapText="1"/>
    </xf>
    <xf numFmtId="164" fontId="5" fillId="0" borderId="20" xfId="0" applyNumberFormat="1" applyFont="1" applyBorder="1" applyAlignment="1">
      <alignment horizontal="center" wrapText="1"/>
    </xf>
    <xf numFmtId="164" fontId="5" fillId="0" borderId="27" xfId="0" applyNumberFormat="1" applyFont="1" applyBorder="1" applyAlignment="1">
      <alignment horizontal="center" wrapText="1"/>
    </xf>
    <xf numFmtId="164" fontId="5" fillId="0" borderId="28" xfId="0" applyNumberFormat="1" applyFont="1" applyBorder="1" applyAlignment="1">
      <alignment horizontal="center" wrapText="1"/>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0" xfId="0" applyFont="1" applyBorder="1" applyAlignment="1">
      <alignment horizontal="center" wrapText="1"/>
    </xf>
    <xf numFmtId="0" fontId="5" fillId="0" borderId="0" xfId="0" applyFont="1" applyAlignment="1">
      <alignment horizontal="center" wrapText="1"/>
    </xf>
    <xf numFmtId="164" fontId="10" fillId="0" borderId="11" xfId="0" applyNumberFormat="1" applyFont="1" applyBorder="1" applyAlignment="1">
      <alignment horizontal="center" wrapText="1"/>
    </xf>
    <xf numFmtId="164" fontId="10" fillId="0" borderId="20" xfId="0" applyNumberFormat="1" applyFont="1" applyBorder="1" applyAlignment="1">
      <alignment horizontal="center" wrapText="1"/>
    </xf>
    <xf numFmtId="0" fontId="5" fillId="0" borderId="9" xfId="0" applyFont="1" applyBorder="1" applyAlignment="1">
      <alignment horizontal="center"/>
    </xf>
    <xf numFmtId="0" fontId="5" fillId="0" borderId="19"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12" xfId="0" applyFont="1" applyBorder="1" applyAlignment="1">
      <alignment horizontal="center" wrapText="1"/>
    </xf>
    <xf numFmtId="1" fontId="5" fillId="0" borderId="10" xfId="0" applyNumberFormat="1" applyFont="1" applyBorder="1" applyAlignment="1">
      <alignment horizontal="center"/>
    </xf>
    <xf numFmtId="1" fontId="5" fillId="0" borderId="0" xfId="0" applyNumberFormat="1" applyFont="1" applyAlignment="1">
      <alignment horizont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0" fontId="42" fillId="8" borderId="18" xfId="0" applyFont="1" applyFill="1" applyBorder="1" applyAlignment="1">
      <alignment horizontal="center" vertical="top" wrapText="1"/>
    </xf>
    <xf numFmtId="0" fontId="15" fillId="7" borderId="18" xfId="0" applyFont="1" applyFill="1" applyBorder="1" applyAlignment="1">
      <alignment horizontal="left" vertical="center" wrapText="1" readingOrder="1"/>
    </xf>
    <xf numFmtId="9" fontId="15" fillId="7" borderId="18" xfId="0" applyNumberFormat="1" applyFont="1" applyFill="1" applyBorder="1" applyAlignment="1">
      <alignment horizontal="left" vertical="center" wrapText="1" readingOrder="1"/>
    </xf>
    <xf numFmtId="0" fontId="15" fillId="7" borderId="44" xfId="0" applyFont="1" applyFill="1" applyBorder="1" applyAlignment="1">
      <alignment horizontal="left" vertical="center" wrapText="1" readingOrder="1"/>
    </xf>
    <xf numFmtId="0" fontId="13" fillId="0" borderId="12" xfId="0" applyFont="1" applyBorder="1" applyAlignment="1">
      <alignment horizontal="center" vertical="center"/>
    </xf>
    <xf numFmtId="0" fontId="5" fillId="0" borderId="42" xfId="0" applyFont="1" applyBorder="1" applyAlignment="1">
      <alignment horizontal="center" vertical="center"/>
    </xf>
    <xf numFmtId="0" fontId="15" fillId="7" borderId="43" xfId="0" applyFont="1" applyFill="1" applyBorder="1" applyAlignment="1">
      <alignment horizontal="left" vertical="center" wrapText="1" readingOrder="1"/>
    </xf>
    <xf numFmtId="0" fontId="42" fillId="7" borderId="18" xfId="0" applyFont="1" applyFill="1" applyBorder="1" applyAlignment="1">
      <alignment horizontal="center" vertical="top" wrapText="1"/>
    </xf>
    <xf numFmtId="0" fontId="15" fillId="8" borderId="18" xfId="0" applyFont="1" applyFill="1" applyBorder="1" applyAlignment="1">
      <alignment horizontal="center" vertical="center" wrapText="1" readingOrder="1"/>
    </xf>
    <xf numFmtId="0" fontId="15" fillId="7" borderId="18" xfId="0" applyFont="1" applyFill="1" applyBorder="1" applyAlignment="1">
      <alignment horizontal="center" vertical="center" wrapText="1" readingOrder="1"/>
    </xf>
    <xf numFmtId="0" fontId="23" fillId="0" borderId="19" xfId="0" applyFont="1" applyBorder="1" applyAlignment="1">
      <alignment horizontal="left" vertical="top" wrapText="1"/>
    </xf>
    <xf numFmtId="0" fontId="23" fillId="0" borderId="0" xfId="0" applyFont="1" applyAlignment="1">
      <alignment horizontal="left" vertical="top" wrapText="1"/>
    </xf>
    <xf numFmtId="0" fontId="23" fillId="0" borderId="20" xfId="0" applyFont="1" applyBorder="1" applyAlignment="1">
      <alignment horizontal="left" vertical="top" wrapText="1"/>
    </xf>
    <xf numFmtId="0" fontId="23" fillId="0" borderId="14"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26" fillId="0" borderId="19" xfId="0" applyFont="1" applyBorder="1" applyAlignment="1">
      <alignment horizontal="center" vertical="center"/>
    </xf>
    <xf numFmtId="0" fontId="26" fillId="0" borderId="0" xfId="0" applyFont="1" applyAlignment="1">
      <alignment horizontal="center" vertical="center"/>
    </xf>
    <xf numFmtId="0" fontId="26" fillId="0" borderId="20" xfId="0" applyFont="1" applyBorder="1" applyAlignment="1">
      <alignment horizontal="center" vertical="center"/>
    </xf>
    <xf numFmtId="0" fontId="0" fillId="0" borderId="0" xfId="0" applyBorder="1" applyAlignment="1">
      <alignment horizontal="left" vertical="center"/>
    </xf>
    <xf numFmtId="0" fontId="0" fillId="0" borderId="12" xfId="0" applyBorder="1" applyAlignment="1">
      <alignment horizontal="left" vertical="center"/>
    </xf>
    <xf numFmtId="1" fontId="0" fillId="0" borderId="19" xfId="0" applyNumberFormat="1" applyBorder="1" applyAlignment="1">
      <alignment horizontal="left" vertical="center"/>
    </xf>
    <xf numFmtId="164" fontId="0" fillId="0" borderId="0" xfId="0" applyNumberFormat="1" applyBorder="1" applyAlignment="1">
      <alignment horizontal="left" vertical="center"/>
    </xf>
    <xf numFmtId="1" fontId="0" fillId="0" borderId="20" xfId="0" applyNumberFormat="1" applyBorder="1" applyAlignment="1">
      <alignment horizontal="left" vertical="center"/>
    </xf>
    <xf numFmtId="0" fontId="5" fillId="0" borderId="51" xfId="0" applyFont="1" applyBorder="1"/>
    <xf numFmtId="0" fontId="0" fillId="0" borderId="52" xfId="0" applyBorder="1"/>
    <xf numFmtId="0" fontId="0" fillId="0" borderId="53" xfId="0" applyBorder="1"/>
    <xf numFmtId="1" fontId="41" fillId="0" borderId="12" xfId="0" applyNumberFormat="1" applyFont="1" applyBorder="1" applyAlignment="1">
      <alignment horizontal="center" vertical="center"/>
    </xf>
    <xf numFmtId="3" fontId="45" fillId="0" borderId="12" xfId="0" applyNumberFormat="1" applyFont="1" applyBorder="1" applyAlignment="1">
      <alignment horizontal="right" vertical="center"/>
    </xf>
    <xf numFmtId="164" fontId="41" fillId="0" borderId="13" xfId="0" applyNumberFormat="1" applyFont="1" applyBorder="1" applyAlignment="1">
      <alignment horizontal="center" vertical="center"/>
    </xf>
    <xf numFmtId="164" fontId="41" fillId="0" borderId="12" xfId="0" applyNumberFormat="1" applyFont="1" applyBorder="1" applyAlignment="1">
      <alignment horizontal="center" vertical="center"/>
    </xf>
    <xf numFmtId="164" fontId="41" fillId="0" borderId="29" xfId="0" applyNumberFormat="1" applyFont="1" applyBorder="1" applyAlignment="1">
      <alignment horizontal="center" vertical="center"/>
    </xf>
    <xf numFmtId="0" fontId="5" fillId="0" borderId="24" xfId="0" applyFont="1" applyBorder="1" applyAlignment="1">
      <alignment horizontal="left" vertical="center"/>
    </xf>
    <xf numFmtId="0" fontId="0" fillId="0" borderId="2" xfId="0" applyBorder="1" applyAlignment="1">
      <alignment horizontal="left" vertical="center" wrapText="1"/>
    </xf>
    <xf numFmtId="1" fontId="0" fillId="0" borderId="2" xfId="0" applyNumberFormat="1" applyBorder="1" applyAlignment="1">
      <alignment horizontal="center" vertical="center"/>
    </xf>
    <xf numFmtId="3" fontId="0" fillId="0" borderId="2" xfId="0" applyNumberFormat="1" applyBorder="1" applyAlignment="1">
      <alignment horizontal="center" vertical="center"/>
    </xf>
    <xf numFmtId="164" fontId="0" fillId="0" borderId="2" xfId="0" applyNumberFormat="1" applyBorder="1" applyAlignment="1">
      <alignment horizontal="center" vertical="center"/>
    </xf>
    <xf numFmtId="164" fontId="0" fillId="0" borderId="52" xfId="0" applyNumberFormat="1" applyBorder="1" applyAlignment="1">
      <alignment horizontal="center" vertical="center"/>
    </xf>
    <xf numFmtId="164" fontId="0" fillId="0" borderId="54" xfId="0" applyNumberForma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1" fontId="0" fillId="0" borderId="22" xfId="0" applyNumberFormat="1" applyBorder="1" applyAlignment="1">
      <alignment horizontal="center" vertical="center"/>
    </xf>
    <xf numFmtId="3" fontId="45" fillId="0" borderId="22" xfId="0" applyNumberFormat="1" applyFont="1" applyBorder="1" applyAlignment="1">
      <alignment horizontal="right" vertical="center"/>
    </xf>
    <xf numFmtId="164" fontId="41" fillId="0" borderId="23" xfId="0" applyNumberFormat="1" applyFont="1" applyBorder="1" applyAlignment="1">
      <alignment horizontal="center" vertical="center"/>
    </xf>
    <xf numFmtId="164" fontId="41" fillId="0" borderId="22" xfId="0" applyNumberFormat="1" applyFont="1" applyBorder="1" applyAlignment="1">
      <alignment horizontal="center" vertical="center"/>
    </xf>
    <xf numFmtId="164" fontId="41" fillId="0" borderId="55" xfId="0" applyNumberFormat="1" applyFon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right" vertical="center"/>
    </xf>
    <xf numFmtId="0" fontId="5" fillId="0" borderId="11" xfId="0" applyFont="1" applyBorder="1" applyAlignment="1">
      <alignment horizontal="right" vertical="center"/>
    </xf>
    <xf numFmtId="164" fontId="5" fillId="0" borderId="27"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vertical="center"/>
    </xf>
    <xf numFmtId="0" fontId="0" fillId="0" borderId="12" xfId="0" applyBorder="1" applyAlignment="1">
      <alignment horizontal="center" vertical="center"/>
    </xf>
    <xf numFmtId="14" fontId="0" fillId="0" borderId="0" xfId="0" applyNumberFormat="1" applyAlignment="1">
      <alignment horizontal="left"/>
    </xf>
    <xf numFmtId="49" fontId="11" fillId="0" borderId="0" xfId="0" applyNumberFormat="1" applyFont="1" applyAlignment="1">
      <alignment horizontal="left" vertical="center"/>
    </xf>
    <xf numFmtId="49" fontId="0" fillId="0" borderId="0" xfId="0" applyNumberFormat="1"/>
    <xf numFmtId="14" fontId="0" fillId="0" borderId="0" xfId="0" applyNumberFormat="1" applyAlignment="1">
      <alignment horizontal="left" vertical="center"/>
    </xf>
    <xf numFmtId="1" fontId="5" fillId="0" borderId="19" xfId="0" applyNumberFormat="1" applyFont="1" applyBorder="1" applyAlignment="1">
      <alignment horizontal="left" vertical="center"/>
    </xf>
    <xf numFmtId="2" fontId="0" fillId="4" borderId="0" xfId="0" applyNumberFormat="1" applyFill="1" applyAlignment="1">
      <alignment horizontal="center"/>
    </xf>
    <xf numFmtId="0" fontId="10" fillId="0" borderId="19" xfId="0" applyFont="1" applyBorder="1" applyAlignment="1">
      <alignment vertical="center"/>
    </xf>
    <xf numFmtId="2" fontId="0" fillId="0" borderId="0" xfId="0" applyNumberFormat="1" applyAlignment="1">
      <alignment horizontal="center"/>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46">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style="medium">
          <color indexed="64"/>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style="medium">
          <color indexed="64"/>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style="medium">
          <color indexed="64"/>
        </right>
        <top/>
        <bottom style="thin">
          <color indexed="64"/>
        </bottom>
      </border>
    </dxf>
    <dxf>
      <font>
        <b/>
        <i val="0"/>
        <strike val="0"/>
        <condense val="0"/>
        <extend val="0"/>
        <outline val="0"/>
        <shadow val="0"/>
        <u val="none"/>
        <vertAlign val="baseline"/>
        <sz val="10"/>
        <color theme="1"/>
        <name val="Calibri"/>
        <family val="2"/>
        <scheme val="minor"/>
      </font>
      <numFmt numFmtId="1" formatCode="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border diagonalUp="0" diagonalDown="0" outline="0">
        <left style="medium">
          <color indexed="64"/>
        </left>
        <right/>
        <top/>
        <bottom style="thin">
          <color indexed="64"/>
        </bottom>
      </border>
    </dxf>
    <dxf>
      <border outline="0">
        <bottom style="thin">
          <color indexed="64"/>
        </bottom>
      </border>
    </dxf>
    <dxf>
      <border outline="0">
        <top style="medium">
          <color indexed="64"/>
        </top>
        <bottom style="medium">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45"/>
    </tableStyle>
    <tableStyle name="Table Style 1 2" pivot="0" count="1" xr9:uid="{00000000-0011-0000-FFFF-FFFF01000000}">
      <tableStyleElement type="firstRowStripe" dxfId="4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twoCellAnchor editAs="oneCell">
    <xdr:from>
      <xdr:col>0</xdr:col>
      <xdr:colOff>192280</xdr:colOff>
      <xdr:row>0</xdr:row>
      <xdr:rowOff>0</xdr:rowOff>
    </xdr:from>
    <xdr:to>
      <xdr:col>4</xdr:col>
      <xdr:colOff>311922</xdr:colOff>
      <xdr:row>1</xdr:row>
      <xdr:rowOff>129274</xdr:rowOff>
    </xdr:to>
    <xdr:pic>
      <xdr:nvPicPr>
        <xdr:cNvPr id="3" name="Picture 2">
          <a:extLst>
            <a:ext uri="{FF2B5EF4-FFF2-40B4-BE49-F238E27FC236}">
              <a16:creationId xmlns:a16="http://schemas.microsoft.com/office/drawing/2014/main" id="{FBED267C-A0DA-40B8-821D-847CAF7326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B2F02D60-D601-4E5C-9C7E-C7C6565D0A3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84F5348B-50DC-4A22-B7E2-3CF1E60C48A4}"/>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2" name="Rectangle 1">
          <a:extLst>
            <a:ext uri="{FF2B5EF4-FFF2-40B4-BE49-F238E27FC236}">
              <a16:creationId xmlns:a16="http://schemas.microsoft.com/office/drawing/2014/main" id="{8BA7452F-B360-4F03-A647-741941924DC5}"/>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6" name="Rectangle 5">
          <a:extLst>
            <a:ext uri="{FF2B5EF4-FFF2-40B4-BE49-F238E27FC236}">
              <a16:creationId xmlns:a16="http://schemas.microsoft.com/office/drawing/2014/main" id="{36C1B193-3D7A-41B0-A931-28C27D1FF90F}"/>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2023</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PDMP</a:t>
          </a:r>
          <a:r>
            <a:rPr lang="en-US" sz="3600" b="1" i="1" strike="noStrike" baseline="0">
              <a:solidFill>
                <a:schemeClr val="accent1">
                  <a:lumMod val="75000"/>
                </a:schemeClr>
              </a:solidFill>
              <a:effectLst>
                <a:innerShdw blurRad="63500" dist="50800" dir="13500000">
                  <a:prstClr val="black">
                    <a:alpha val="50000"/>
                  </a:prstClr>
                </a:innerShdw>
              </a:effectLst>
              <a:latin typeface="Arial"/>
              <a:cs typeface="Arial"/>
            </a:rPr>
            <a:t>/PSU </a:t>
          </a: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455084</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7585605" y="0"/>
          <a:ext cx="5167312"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63525A7-7643-410A-B253-CDD0E47618A9}" name="Table413115" displayName="Table413115" ref="A21:C27" totalsRowShown="0" headerRowDxfId="21" dataDxfId="20" headerRowBorderDxfId="18" tableBorderDxfId="19">
  <tableColumns count="3">
    <tableColumn id="1" xr3:uid="{E4720691-6827-4C2E-82CB-DA6127B0E849}" name="Month" dataDxfId="17"/>
    <tableColumn id="2" xr3:uid="{678E13A9-1D76-444C-BBB8-78D2FA8DEC48}" name="Precip. In." dataDxfId="16"/>
    <tableColumn id="3" xr3:uid="{69B63F35-B0D5-4421-B7FE-8CDA7A76A5EF}" name="GDD" dataDxfId="15"/>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91F04DA-DFD8-4A97-880A-E2D902E1C646}" name="Table16" displayName="Table16" ref="A3:F15" headerRowCount="0" totalsRowShown="0" headerRowDxfId="14" dataDxfId="13" tableBorderDxfId="12">
  <tableColumns count="6">
    <tableColumn id="1" xr3:uid="{585988ED-81F7-4B92-96FC-E6E43AB216FD}" name="Column1" headerRowDxfId="11" dataDxfId="10"/>
    <tableColumn id="2" xr3:uid="{377081E2-E8A5-40B8-A6BE-B7A47A1792BF}" name="Column2" headerRowDxfId="9" dataDxfId="8"/>
    <tableColumn id="3" xr3:uid="{4DD92B89-AE31-434D-82C0-80BBBC0DA38D}" name="Column3" headerRowDxfId="7" dataDxfId="6"/>
    <tableColumn id="4" xr3:uid="{63B32F0A-22AD-4F70-8EA4-0ADF96DEDC70}" name="Column4" headerRowDxfId="5" dataDxfId="4"/>
    <tableColumn id="5" xr3:uid="{6B0C5B8D-5941-4A4B-9ADD-C7FAA045AAAA}" name="Column5" headerRowDxfId="3" dataDxfId="2"/>
    <tableColumn id="6" xr3:uid="{9056802E-06F8-401C-918E-BA675A1363E5}" name="Column6" headerRowDxfId="1" dataDxfId="0"/>
  </tableColumns>
  <tableStyleInfo name="Table Style 1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423063-6839-479F-BC4E-C30D3055E0B9}" name="Table14" displayName="Table14" ref="A11:S52" headerRowCount="0" totalsRowShown="0" headerRowDxfId="43" headerRowBorderDxfId="41" tableBorderDxfId="42">
  <tableColumns count="19">
    <tableColumn id="1" xr3:uid="{C55AC0FB-3B4E-4371-958B-DD157D6D6F71}" name="99-105 day hybrids" headerRowDxfId="40"/>
    <tableColumn id="2" xr3:uid="{FCEE64FC-200B-4A45-BAA1-9FA9BA3DC68F}" name="Column1" headerRowDxfId="39"/>
    <tableColumn id="3" xr3:uid="{CC8D8BA6-7D33-49BA-901F-4D27E3A24F09}" name="Column2" headerRowDxfId="38"/>
    <tableColumn id="4" xr3:uid="{09F943BB-0DCE-404F-B5C4-86BD0ED7E044}" name="Column3" headerRowDxfId="37"/>
    <tableColumn id="5" xr3:uid="{2CA566EE-0E83-4D3E-AA1C-5612BA2032BE}" name="Column4" headerRowDxfId="36"/>
    <tableColumn id="6" xr3:uid="{A7528B32-A0DE-4C8E-859D-A816DF517155}" name="Column5" headerRowDxfId="35"/>
    <tableColumn id="7" xr3:uid="{A89BC197-A2FD-420F-834A-EFF655D27712}" name="Column6" headerRowDxfId="34"/>
    <tableColumn id="8" xr3:uid="{A4BC7B79-CC3F-487D-B974-ED6DA452C63C}" name="Column7" headerRowDxfId="33"/>
    <tableColumn id="9" xr3:uid="{289AEAF2-269B-4FD7-BC90-53DADD65C100}" name="Column8" headerRowDxfId="32"/>
    <tableColumn id="10" xr3:uid="{92DF8049-3CB0-4FB6-B603-80D1802A2BC4}" name="Column9" headerRowDxfId="31"/>
    <tableColumn id="11" xr3:uid="{4FF95734-D0B7-487A-96E1-164B38895079}" name="Column10" headerRowDxfId="30"/>
    <tableColumn id="12" xr3:uid="{F068362E-3EDF-4B71-B06B-C3929DB1DA3E}" name="Column11" headerRowDxfId="29"/>
    <tableColumn id="13" xr3:uid="{17476A6F-4E7D-40F2-B6BF-8550BC525397}" name="Column12" headerRowDxfId="28"/>
    <tableColumn id="14" xr3:uid="{7F3952C6-3CA6-49BE-BCA8-8D8D7548019E}" name="Column13" headerRowDxfId="27"/>
    <tableColumn id="15" xr3:uid="{B2888961-C022-4E50-A4F7-EAD855778709}" name="Column14" headerRowDxfId="26"/>
    <tableColumn id="16" xr3:uid="{F0FF3DE1-CD0F-4F93-B9EF-0016D354822D}" name="Column15" headerRowDxfId="25"/>
    <tableColumn id="17" xr3:uid="{92ABB285-F305-404F-9FD7-197B971183AD}" name="Column16" headerRowDxfId="24"/>
    <tableColumn id="18" xr3:uid="{6DCCCB07-D0C1-4779-8BAB-D2B0786E4BA3}" name="Column17" headerRowDxfId="23"/>
    <tableColumn id="19" xr3:uid="{EB710A6C-BC4A-4090-BB70-24A0FF3C643F}" name="Column18" headerRowDxfId="22"/>
  </tableColumns>
  <tableStyleInfo name="Table Style 1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limatesmartfarming.org/tools/csf-growing-degree-day-calculator/" TargetMode="External"/><Relationship Id="rId1" Type="http://schemas.openxmlformats.org/officeDocument/2006/relationships/hyperlink" Target="https://climate.com/"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sqref="A1:K1"/>
    </sheetView>
  </sheetViews>
  <sheetFormatPr defaultColWidth="12.42578125" defaultRowHeight="15.75" x14ac:dyDescent="0.25"/>
  <cols>
    <col min="1" max="16384" width="12.42578125" style="96"/>
  </cols>
  <sheetData>
    <row r="1" spans="1:11" ht="69.95" customHeight="1" x14ac:dyDescent="0.25">
      <c r="A1" s="146"/>
      <c r="B1" s="146"/>
      <c r="C1" s="146"/>
      <c r="D1" s="146"/>
      <c r="E1" s="146"/>
      <c r="F1" s="146"/>
      <c r="G1" s="146"/>
      <c r="H1" s="146"/>
      <c r="I1" s="146"/>
      <c r="J1" s="146"/>
      <c r="K1" s="146"/>
    </row>
    <row r="2" spans="1:11" ht="35.1" customHeight="1" x14ac:dyDescent="0.25">
      <c r="A2" s="147" t="s">
        <v>53</v>
      </c>
      <c r="B2" s="147"/>
      <c r="C2" s="147"/>
      <c r="D2" s="147"/>
      <c r="E2" s="147"/>
      <c r="F2" s="147"/>
      <c r="G2" s="147"/>
      <c r="H2" s="147"/>
      <c r="I2" s="147"/>
      <c r="J2" s="147"/>
      <c r="K2" s="147"/>
    </row>
    <row r="3" spans="1:11" ht="15.95" customHeight="1" x14ac:dyDescent="0.25">
      <c r="A3" s="148" t="s">
        <v>54</v>
      </c>
      <c r="B3" s="148"/>
      <c r="C3" s="149" t="s">
        <v>55</v>
      </c>
      <c r="D3" s="149"/>
      <c r="E3" s="149"/>
      <c r="F3" s="149"/>
      <c r="G3" s="149" t="s">
        <v>56</v>
      </c>
      <c r="H3" s="149"/>
      <c r="I3" s="149"/>
      <c r="J3" s="149"/>
      <c r="K3" s="149"/>
    </row>
    <row r="4" spans="1:11" x14ac:dyDescent="0.25">
      <c r="A4" s="148" t="s">
        <v>57</v>
      </c>
      <c r="B4" s="148"/>
      <c r="C4" s="149" t="s">
        <v>102</v>
      </c>
      <c r="D4" s="149"/>
      <c r="E4" s="149"/>
      <c r="F4" s="149"/>
      <c r="G4" s="149" t="s">
        <v>58</v>
      </c>
      <c r="H4" s="149"/>
      <c r="I4" s="149"/>
      <c r="J4" s="149"/>
      <c r="K4" s="149"/>
    </row>
    <row r="5" spans="1:11" ht="15" customHeight="1" x14ac:dyDescent="0.25">
      <c r="A5" s="148" t="s">
        <v>59</v>
      </c>
      <c r="B5" s="148"/>
      <c r="C5" s="150" t="s">
        <v>103</v>
      </c>
      <c r="D5" s="149"/>
      <c r="E5" s="149"/>
      <c r="F5" s="149"/>
      <c r="G5" s="151"/>
      <c r="H5" s="151"/>
      <c r="I5" s="151"/>
      <c r="J5" s="151"/>
      <c r="K5" s="151"/>
    </row>
    <row r="6" spans="1:11" x14ac:dyDescent="0.25">
      <c r="A6" s="148" t="s">
        <v>60</v>
      </c>
      <c r="B6" s="148"/>
      <c r="C6" s="164"/>
      <c r="D6" s="164"/>
      <c r="E6" s="164"/>
      <c r="F6" s="164"/>
      <c r="G6" s="164"/>
      <c r="H6" s="164"/>
      <c r="I6" s="164"/>
      <c r="J6" s="164"/>
      <c r="K6" s="164"/>
    </row>
    <row r="7" spans="1:11" ht="18" customHeight="1" x14ac:dyDescent="0.25">
      <c r="A7" s="165" t="s">
        <v>61</v>
      </c>
      <c r="B7" s="166"/>
      <c r="C7" s="166"/>
      <c r="D7" s="166"/>
      <c r="E7" s="166"/>
      <c r="F7" s="166"/>
      <c r="G7" s="166"/>
      <c r="H7" s="166"/>
      <c r="I7" s="166"/>
      <c r="J7" s="166"/>
      <c r="K7" s="167"/>
    </row>
    <row r="8" spans="1:11" ht="51.95" customHeight="1" x14ac:dyDescent="0.25">
      <c r="A8" s="155" t="s">
        <v>62</v>
      </c>
      <c r="B8" s="156"/>
      <c r="C8" s="156"/>
      <c r="D8" s="156"/>
      <c r="E8" s="156"/>
      <c r="F8" s="156"/>
      <c r="G8" s="156"/>
      <c r="H8" s="156"/>
      <c r="I8" s="156"/>
      <c r="J8" s="156"/>
      <c r="K8" s="157"/>
    </row>
    <row r="9" spans="1:11" ht="18" customHeight="1" x14ac:dyDescent="0.25">
      <c r="A9" s="165" t="s">
        <v>63</v>
      </c>
      <c r="B9" s="166"/>
      <c r="C9" s="166"/>
      <c r="D9" s="166"/>
      <c r="E9" s="166"/>
      <c r="F9" s="166"/>
      <c r="G9" s="166"/>
      <c r="H9" s="166"/>
      <c r="I9" s="166"/>
      <c r="J9" s="166"/>
      <c r="K9" s="167"/>
    </row>
    <row r="10" spans="1:11" ht="15" customHeight="1" x14ac:dyDescent="0.25">
      <c r="A10" s="168" t="s">
        <v>64</v>
      </c>
      <c r="B10" s="169"/>
      <c r="C10" s="169"/>
      <c r="D10" s="169"/>
      <c r="E10" s="169"/>
      <c r="F10" s="169"/>
      <c r="G10" s="169"/>
      <c r="H10" s="169"/>
      <c r="I10" s="169"/>
      <c r="J10" s="169"/>
      <c r="K10" s="170"/>
    </row>
    <row r="11" spans="1:11" x14ac:dyDescent="0.25">
      <c r="A11" s="171"/>
      <c r="B11" s="172"/>
      <c r="C11" s="172"/>
      <c r="D11" s="172"/>
      <c r="E11" s="172"/>
      <c r="F11" s="172"/>
      <c r="G11" s="172"/>
      <c r="H11" s="172"/>
      <c r="I11" s="172"/>
      <c r="J11" s="172"/>
      <c r="K11" s="173"/>
    </row>
    <row r="12" spans="1:11" x14ac:dyDescent="0.25">
      <c r="A12" s="171"/>
      <c r="B12" s="172"/>
      <c r="C12" s="172"/>
      <c r="D12" s="172"/>
      <c r="E12" s="172"/>
      <c r="F12" s="172"/>
      <c r="G12" s="172"/>
      <c r="H12" s="172"/>
      <c r="I12" s="172"/>
      <c r="J12" s="172"/>
      <c r="K12" s="173"/>
    </row>
    <row r="13" spans="1:11" x14ac:dyDescent="0.25">
      <c r="A13" s="171"/>
      <c r="B13" s="172"/>
      <c r="C13" s="172"/>
      <c r="D13" s="172"/>
      <c r="E13" s="172"/>
      <c r="F13" s="172"/>
      <c r="G13" s="172"/>
      <c r="H13" s="172"/>
      <c r="I13" s="172"/>
      <c r="J13" s="172"/>
      <c r="K13" s="173"/>
    </row>
    <row r="14" spans="1:11" x14ac:dyDescent="0.25">
      <c r="A14" s="171"/>
      <c r="B14" s="172"/>
      <c r="C14" s="172"/>
      <c r="D14" s="172"/>
      <c r="E14" s="172"/>
      <c r="F14" s="172"/>
      <c r="G14" s="172"/>
      <c r="H14" s="172"/>
      <c r="I14" s="172"/>
      <c r="J14" s="172"/>
      <c r="K14" s="173"/>
    </row>
    <row r="15" spans="1:11" x14ac:dyDescent="0.25">
      <c r="A15" s="171"/>
      <c r="B15" s="172"/>
      <c r="C15" s="172"/>
      <c r="D15" s="172"/>
      <c r="E15" s="172"/>
      <c r="F15" s="172"/>
      <c r="G15" s="172"/>
      <c r="H15" s="172"/>
      <c r="I15" s="172"/>
      <c r="J15" s="172"/>
      <c r="K15" s="173"/>
    </row>
    <row r="16" spans="1:11" x14ac:dyDescent="0.25">
      <c r="A16" s="171"/>
      <c r="B16" s="172"/>
      <c r="C16" s="172"/>
      <c r="D16" s="172"/>
      <c r="E16" s="172"/>
      <c r="F16" s="172"/>
      <c r="G16" s="172"/>
      <c r="H16" s="172"/>
      <c r="I16" s="172"/>
      <c r="J16" s="172"/>
      <c r="K16" s="173"/>
    </row>
    <row r="17" spans="1:11" x14ac:dyDescent="0.25">
      <c r="A17" s="171"/>
      <c r="B17" s="172"/>
      <c r="C17" s="172"/>
      <c r="D17" s="172"/>
      <c r="E17" s="172"/>
      <c r="F17" s="172"/>
      <c r="G17" s="172"/>
      <c r="H17" s="172"/>
      <c r="I17" s="172"/>
      <c r="J17" s="172"/>
      <c r="K17" s="173"/>
    </row>
    <row r="18" spans="1:11" x14ac:dyDescent="0.25">
      <c r="A18" s="171"/>
      <c r="B18" s="172"/>
      <c r="C18" s="172"/>
      <c r="D18" s="172"/>
      <c r="E18" s="172"/>
      <c r="F18" s="172"/>
      <c r="G18" s="172"/>
      <c r="H18" s="172"/>
      <c r="I18" s="172"/>
      <c r="J18" s="172"/>
      <c r="K18" s="173"/>
    </row>
    <row r="19" spans="1:11" x14ac:dyDescent="0.25">
      <c r="A19" s="171"/>
      <c r="B19" s="172"/>
      <c r="C19" s="172"/>
      <c r="D19" s="172"/>
      <c r="E19" s="172"/>
      <c r="F19" s="172"/>
      <c r="G19" s="172"/>
      <c r="H19" s="172"/>
      <c r="I19" s="172"/>
      <c r="J19" s="172"/>
      <c r="K19" s="173"/>
    </row>
    <row r="20" spans="1:11" x14ac:dyDescent="0.25">
      <c r="A20" s="171"/>
      <c r="B20" s="172"/>
      <c r="C20" s="172"/>
      <c r="D20" s="172"/>
      <c r="E20" s="172"/>
      <c r="F20" s="172"/>
      <c r="G20" s="172"/>
      <c r="H20" s="172"/>
      <c r="I20" s="172"/>
      <c r="J20" s="172"/>
      <c r="K20" s="173"/>
    </row>
    <row r="21" spans="1:11" x14ac:dyDescent="0.25">
      <c r="A21" s="174"/>
      <c r="B21" s="175"/>
      <c r="C21" s="175"/>
      <c r="D21" s="175"/>
      <c r="E21" s="175"/>
      <c r="F21" s="175"/>
      <c r="G21" s="175"/>
      <c r="H21" s="175"/>
      <c r="I21" s="175"/>
      <c r="J21" s="175"/>
      <c r="K21" s="176"/>
    </row>
    <row r="22" spans="1:11" s="97" customFormat="1" x14ac:dyDescent="0.25">
      <c r="A22" s="152" t="s">
        <v>65</v>
      </c>
      <c r="B22" s="153"/>
      <c r="C22" s="153"/>
      <c r="D22" s="153"/>
      <c r="E22" s="153"/>
      <c r="F22" s="153"/>
      <c r="G22" s="153"/>
      <c r="H22" s="153"/>
      <c r="I22" s="153"/>
      <c r="J22" s="153"/>
      <c r="K22" s="154"/>
    </row>
    <row r="23" spans="1:11" ht="51" customHeight="1" x14ac:dyDescent="0.25">
      <c r="A23" s="155" t="s">
        <v>130</v>
      </c>
      <c r="B23" s="156"/>
      <c r="C23" s="156"/>
      <c r="D23" s="156"/>
      <c r="E23" s="156"/>
      <c r="F23" s="156"/>
      <c r="G23" s="156"/>
      <c r="H23" s="156"/>
      <c r="I23" s="156"/>
      <c r="J23" s="156"/>
      <c r="K23" s="157"/>
    </row>
    <row r="24" spans="1:11" ht="18" customHeight="1" x14ac:dyDescent="0.25">
      <c r="A24" s="158" t="s">
        <v>66</v>
      </c>
      <c r="B24" s="159"/>
      <c r="C24" s="159"/>
      <c r="D24" s="159"/>
      <c r="E24" s="159"/>
      <c r="F24" s="159"/>
      <c r="G24" s="159"/>
      <c r="H24" s="159"/>
      <c r="I24" s="159"/>
      <c r="J24" s="159"/>
      <c r="K24" s="160"/>
    </row>
    <row r="25" spans="1:11" ht="36.950000000000003" customHeight="1" x14ac:dyDescent="0.25">
      <c r="A25" s="161" t="s">
        <v>67</v>
      </c>
      <c r="B25" s="162"/>
      <c r="C25" s="162"/>
      <c r="D25" s="162"/>
      <c r="E25" s="162"/>
      <c r="F25" s="162"/>
      <c r="G25" s="162"/>
      <c r="H25" s="162"/>
      <c r="I25" s="162"/>
      <c r="J25" s="162"/>
      <c r="K25" s="163"/>
    </row>
  </sheetData>
  <mergeCells count="23">
    <mergeCell ref="A22:K22"/>
    <mergeCell ref="A23:K23"/>
    <mergeCell ref="A24:K24"/>
    <mergeCell ref="A25:K25"/>
    <mergeCell ref="A6:B6"/>
    <mergeCell ref="C6:K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C2B99CC5-5575-48DD-ACEE-17CA903B83A6}"/>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177" t="s">
        <v>131</v>
      </c>
      <c r="C16" s="177"/>
      <c r="D16" s="177"/>
      <c r="E16" s="177"/>
      <c r="F16" s="177"/>
      <c r="G16" s="177"/>
      <c r="H16" s="177"/>
      <c r="I16" s="177"/>
      <c r="J16" s="177"/>
      <c r="K16" s="177"/>
      <c r="L16" s="177"/>
    </row>
    <row r="17" spans="2:12" x14ac:dyDescent="0.25">
      <c r="B17" s="177"/>
      <c r="C17" s="177"/>
      <c r="D17" s="177"/>
      <c r="E17" s="177"/>
      <c r="F17" s="177"/>
      <c r="G17" s="177"/>
      <c r="H17" s="177"/>
      <c r="I17" s="177"/>
      <c r="J17" s="177"/>
      <c r="K17" s="177"/>
      <c r="L17" s="177"/>
    </row>
    <row r="18" spans="2:12" x14ac:dyDescent="0.25">
      <c r="B18" s="98"/>
      <c r="C18" s="98"/>
      <c r="D18" s="98"/>
      <c r="E18" s="98"/>
      <c r="F18" s="98"/>
      <c r="G18" s="98"/>
      <c r="H18" s="98"/>
      <c r="I18" s="98"/>
      <c r="J18" s="98"/>
      <c r="K18" s="98"/>
      <c r="L18" s="98"/>
    </row>
    <row r="19" spans="2:12" x14ac:dyDescent="0.25">
      <c r="B19" s="99" t="s">
        <v>4</v>
      </c>
    </row>
    <row r="20" spans="2:12" x14ac:dyDescent="0.25">
      <c r="B20" s="99"/>
    </row>
    <row r="21" spans="2:12" x14ac:dyDescent="0.25">
      <c r="B21" s="99" t="s">
        <v>5</v>
      </c>
    </row>
    <row r="23" spans="2:12" x14ac:dyDescent="0.25">
      <c r="B23" s="100" t="s">
        <v>6</v>
      </c>
    </row>
    <row r="24" spans="2:12" x14ac:dyDescent="0.25">
      <c r="B24" s="100" t="s">
        <v>7</v>
      </c>
    </row>
    <row r="25" spans="2:12" x14ac:dyDescent="0.25">
      <c r="B25" s="100" t="s">
        <v>8</v>
      </c>
    </row>
    <row r="26" spans="2:12" x14ac:dyDescent="0.25">
      <c r="B26" s="100" t="s">
        <v>9</v>
      </c>
    </row>
    <row r="27" spans="2:12" x14ac:dyDescent="0.25">
      <c r="B27" s="100"/>
    </row>
    <row r="28" spans="2:12" x14ac:dyDescent="0.25">
      <c r="B28" s="100" t="s">
        <v>10</v>
      </c>
    </row>
    <row r="29" spans="2:12" x14ac:dyDescent="0.25">
      <c r="B29" s="100" t="s">
        <v>11</v>
      </c>
    </row>
    <row r="30" spans="2:12" x14ac:dyDescent="0.25">
      <c r="B30" s="100" t="s">
        <v>12</v>
      </c>
    </row>
    <row r="31" spans="2:12" x14ac:dyDescent="0.25">
      <c r="B31" s="100" t="s">
        <v>13</v>
      </c>
    </row>
    <row r="32" spans="2:12" x14ac:dyDescent="0.25">
      <c r="B32" s="100" t="s">
        <v>14</v>
      </c>
    </row>
    <row r="33" spans="2:2" x14ac:dyDescent="0.25">
      <c r="B33" s="100" t="s">
        <v>15</v>
      </c>
    </row>
    <row r="34" spans="2:2" x14ac:dyDescent="0.25">
      <c r="B34" s="100" t="s">
        <v>16</v>
      </c>
    </row>
    <row r="35" spans="2:2" x14ac:dyDescent="0.25">
      <c r="B35" s="100" t="s">
        <v>17</v>
      </c>
    </row>
    <row r="36" spans="2:2" x14ac:dyDescent="0.25">
      <c r="B36" s="100" t="s">
        <v>18</v>
      </c>
    </row>
    <row r="37" spans="2:2" x14ac:dyDescent="0.25">
      <c r="B37" s="100" t="s">
        <v>19</v>
      </c>
    </row>
    <row r="38" spans="2:2" x14ac:dyDescent="0.25">
      <c r="B38" s="100" t="s">
        <v>20</v>
      </c>
    </row>
    <row r="39" spans="2:2" x14ac:dyDescent="0.25">
      <c r="B39" s="100" t="s">
        <v>21</v>
      </c>
    </row>
    <row r="40" spans="2:2" x14ac:dyDescent="0.25">
      <c r="B40" s="100" t="s">
        <v>22</v>
      </c>
    </row>
    <row r="41" spans="2:2" x14ac:dyDescent="0.25">
      <c r="B41" s="100" t="s">
        <v>23</v>
      </c>
    </row>
    <row r="42" spans="2:2" x14ac:dyDescent="0.25">
      <c r="B42" s="100" t="s">
        <v>24</v>
      </c>
    </row>
    <row r="43" spans="2:2" x14ac:dyDescent="0.25">
      <c r="B43" s="100" t="s">
        <v>25</v>
      </c>
    </row>
    <row r="45" spans="2:2" x14ac:dyDescent="0.25">
      <c r="B45" s="100" t="s">
        <v>26</v>
      </c>
    </row>
    <row r="48" spans="2:2" x14ac:dyDescent="0.25">
      <c r="B48" s="101" t="s">
        <v>40</v>
      </c>
    </row>
  </sheetData>
  <mergeCells count="1">
    <mergeCell ref="B16:L17"/>
  </mergeCells>
  <printOptions horizontalCentered="1"/>
  <pageMargins left="0" right="0" top="0" bottom="0" header="0" footer="0"/>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dimension ref="A1:K30"/>
  <sheetViews>
    <sheetView showGridLines="0" workbookViewId="0"/>
  </sheetViews>
  <sheetFormatPr defaultRowHeight="15" x14ac:dyDescent="0.25"/>
  <cols>
    <col min="1" max="1" width="19.85546875" customWidth="1"/>
    <col min="2" max="2" width="13.85546875" customWidth="1"/>
    <col min="3" max="5" width="11" customWidth="1"/>
    <col min="6" max="6" width="18.7109375" customWidth="1"/>
    <col min="11" max="11" width="12.7109375" customWidth="1"/>
  </cols>
  <sheetData>
    <row r="1" spans="1:8" ht="18.75" x14ac:dyDescent="0.25">
      <c r="A1" s="5" t="s">
        <v>27</v>
      </c>
      <c r="B1" s="6"/>
      <c r="C1" s="6"/>
      <c r="D1" s="6"/>
      <c r="E1" s="7"/>
      <c r="F1" s="7"/>
    </row>
    <row r="2" spans="1:8" x14ac:dyDescent="0.25">
      <c r="A2" s="8"/>
      <c r="B2" s="2"/>
      <c r="C2" s="2"/>
      <c r="D2" s="2"/>
      <c r="E2" s="1"/>
      <c r="F2" s="1"/>
    </row>
    <row r="3" spans="1:8" x14ac:dyDescent="0.25">
      <c r="A3" s="11" t="s">
        <v>72</v>
      </c>
      <c r="B3" s="70" t="s">
        <v>350</v>
      </c>
      <c r="C3" s="9"/>
      <c r="D3" s="1"/>
      <c r="E3" s="1"/>
      <c r="F3" s="1"/>
    </row>
    <row r="4" spans="1:8" x14ac:dyDescent="0.25">
      <c r="A4" s="10" t="s">
        <v>28</v>
      </c>
      <c r="B4" s="57" t="s">
        <v>132</v>
      </c>
      <c r="C4" s="9"/>
      <c r="D4" s="9"/>
      <c r="E4" s="9"/>
      <c r="F4" s="9"/>
    </row>
    <row r="5" spans="1:8" x14ac:dyDescent="0.25">
      <c r="A5" s="11" t="s">
        <v>29</v>
      </c>
      <c r="B5" s="292">
        <v>45058</v>
      </c>
      <c r="C5" s="57"/>
      <c r="D5" s="1"/>
      <c r="E5" s="1"/>
      <c r="F5" s="1"/>
    </row>
    <row r="6" spans="1:8" x14ac:dyDescent="0.25">
      <c r="A6" s="10" t="s">
        <v>30</v>
      </c>
      <c r="C6" s="9"/>
      <c r="D6" s="9"/>
      <c r="E6" s="9"/>
      <c r="F6" s="9"/>
      <c r="H6" s="32"/>
    </row>
    <row r="7" spans="1:8" x14ac:dyDescent="0.25">
      <c r="A7" s="11" t="s">
        <v>110</v>
      </c>
      <c r="B7" s="58"/>
      <c r="C7" s="58"/>
      <c r="D7" s="58"/>
      <c r="E7" s="58"/>
      <c r="F7" s="58"/>
    </row>
    <row r="8" spans="1:8" x14ac:dyDescent="0.25">
      <c r="A8" s="56" t="s">
        <v>50</v>
      </c>
      <c r="B8" s="51"/>
    </row>
    <row r="9" spans="1:8" x14ac:dyDescent="0.25">
      <c r="A9" s="10" t="s">
        <v>31</v>
      </c>
      <c r="C9" s="9"/>
      <c r="D9" s="9"/>
      <c r="E9" s="9"/>
      <c r="F9" s="9"/>
    </row>
    <row r="10" spans="1:8" x14ac:dyDescent="0.25">
      <c r="A10" s="11" t="s">
        <v>51</v>
      </c>
      <c r="B10" s="293"/>
      <c r="C10" s="1"/>
      <c r="D10" s="1"/>
      <c r="E10" s="1"/>
      <c r="F10" s="1"/>
    </row>
    <row r="11" spans="1:8" x14ac:dyDescent="0.25">
      <c r="A11" s="10" t="s">
        <v>32</v>
      </c>
      <c r="B11" s="294"/>
      <c r="C11" s="9"/>
      <c r="D11" s="9"/>
      <c r="E11" s="9"/>
      <c r="F11" s="9"/>
    </row>
    <row r="12" spans="1:8" x14ac:dyDescent="0.25">
      <c r="A12" s="11" t="s">
        <v>33</v>
      </c>
      <c r="B12" s="51"/>
      <c r="C12" s="57"/>
      <c r="D12" s="1"/>
      <c r="E12" s="1"/>
      <c r="F12" s="1"/>
    </row>
    <row r="13" spans="1:8" x14ac:dyDescent="0.25">
      <c r="A13" s="10" t="s">
        <v>34</v>
      </c>
      <c r="B13" s="50"/>
      <c r="C13" s="50"/>
      <c r="D13" s="50"/>
      <c r="E13" s="50"/>
      <c r="F13" s="50"/>
    </row>
    <row r="14" spans="1:8" x14ac:dyDescent="0.25">
      <c r="A14" s="11" t="s">
        <v>35</v>
      </c>
      <c r="B14" s="59"/>
      <c r="C14" s="59"/>
      <c r="D14" s="59"/>
      <c r="E14" s="59"/>
      <c r="F14" s="59"/>
    </row>
    <row r="15" spans="1:8" x14ac:dyDescent="0.25">
      <c r="A15" s="10" t="s">
        <v>36</v>
      </c>
      <c r="B15" s="295">
        <v>45175</v>
      </c>
      <c r="C15" s="9"/>
      <c r="D15" s="9"/>
      <c r="E15" s="9"/>
      <c r="F15" s="9"/>
    </row>
    <row r="16" spans="1:8" ht="18.75" customHeight="1" x14ac:dyDescent="0.25">
      <c r="A16" s="180" t="s">
        <v>45</v>
      </c>
      <c r="B16" s="181"/>
      <c r="C16" s="181"/>
      <c r="D16" s="181"/>
      <c r="E16" s="181"/>
      <c r="F16" s="182"/>
    </row>
    <row r="17" spans="1:11" x14ac:dyDescent="0.25">
      <c r="A17" s="183" t="s">
        <v>351</v>
      </c>
      <c r="B17" s="184"/>
      <c r="C17" s="184"/>
      <c r="D17" s="184"/>
      <c r="E17" s="184"/>
      <c r="F17" s="185"/>
    </row>
    <row r="18" spans="1:11" ht="18.75" customHeight="1" x14ac:dyDescent="0.25">
      <c r="A18" s="183"/>
      <c r="B18" s="184"/>
      <c r="C18" s="184"/>
      <c r="D18" s="184"/>
      <c r="E18" s="184"/>
      <c r="F18" s="185"/>
    </row>
    <row r="19" spans="1:11" ht="27.75" customHeight="1" thickBot="1" x14ac:dyDescent="0.3">
      <c r="A19" s="186"/>
      <c r="B19" s="187"/>
      <c r="C19" s="187"/>
      <c r="D19" s="187"/>
      <c r="E19" s="187"/>
      <c r="F19" s="188"/>
    </row>
    <row r="20" spans="1:11" ht="18.75" x14ac:dyDescent="0.25">
      <c r="A20" s="191" t="s">
        <v>52</v>
      </c>
      <c r="B20" s="192"/>
      <c r="C20" s="193"/>
      <c r="D20" s="64"/>
      <c r="E20" s="64"/>
      <c r="F20" s="65"/>
      <c r="K20" s="32"/>
    </row>
    <row r="21" spans="1:11" x14ac:dyDescent="0.25">
      <c r="A21" s="60" t="s">
        <v>37</v>
      </c>
      <c r="B21" s="12" t="s">
        <v>106</v>
      </c>
      <c r="C21" s="12" t="s">
        <v>38</v>
      </c>
      <c r="D21" s="64"/>
      <c r="E21" s="64"/>
      <c r="F21" s="65"/>
    </row>
    <row r="22" spans="1:11" x14ac:dyDescent="0.25">
      <c r="A22" s="296" t="s">
        <v>352</v>
      </c>
      <c r="B22" s="297">
        <v>0.2</v>
      </c>
      <c r="C22" s="9">
        <v>160</v>
      </c>
      <c r="D22" s="66"/>
      <c r="E22" s="66"/>
      <c r="F22" s="67"/>
    </row>
    <row r="23" spans="1:11" x14ac:dyDescent="0.25">
      <c r="A23" s="298" t="s">
        <v>353</v>
      </c>
      <c r="B23" s="299">
        <v>4.2</v>
      </c>
      <c r="C23" s="9">
        <f>677-160</f>
        <v>517</v>
      </c>
      <c r="D23" s="66"/>
      <c r="E23" s="64"/>
      <c r="F23" s="65"/>
    </row>
    <row r="24" spans="1:11" x14ac:dyDescent="0.25">
      <c r="A24" s="296" t="s">
        <v>354</v>
      </c>
      <c r="B24" s="297">
        <v>10.3</v>
      </c>
      <c r="C24" s="9">
        <f>1449-677</f>
        <v>772</v>
      </c>
      <c r="D24" s="66"/>
      <c r="E24" s="64"/>
      <c r="F24" s="65"/>
    </row>
    <row r="25" spans="1:11" x14ac:dyDescent="0.25">
      <c r="A25" s="298" t="s">
        <v>355</v>
      </c>
      <c r="B25" s="299">
        <v>5.5</v>
      </c>
      <c r="C25" s="9">
        <f>2110-1449</f>
        <v>661</v>
      </c>
      <c r="D25" s="64"/>
      <c r="E25" s="64"/>
      <c r="F25" s="65"/>
    </row>
    <row r="26" spans="1:11" x14ac:dyDescent="0.25">
      <c r="A26" s="296" t="s">
        <v>356</v>
      </c>
      <c r="B26" s="299">
        <v>2.7</v>
      </c>
      <c r="C26" s="9">
        <f>2251-2110</f>
        <v>141</v>
      </c>
      <c r="D26" s="64"/>
      <c r="E26" s="64"/>
      <c r="F26" s="65"/>
    </row>
    <row r="27" spans="1:11" x14ac:dyDescent="0.25">
      <c r="A27" s="296" t="s">
        <v>39</v>
      </c>
      <c r="B27" s="299">
        <v>22.9</v>
      </c>
      <c r="C27" s="9">
        <v>2251</v>
      </c>
      <c r="D27" s="64"/>
      <c r="E27" s="64"/>
      <c r="F27" s="65"/>
    </row>
    <row r="28" spans="1:11" ht="28.5" customHeight="1" x14ac:dyDescent="0.25">
      <c r="A28" s="61" t="s">
        <v>41</v>
      </c>
      <c r="B28" s="189" t="s">
        <v>104</v>
      </c>
      <c r="C28" s="189"/>
      <c r="D28" s="189"/>
      <c r="E28" s="189"/>
      <c r="F28" s="190"/>
    </row>
    <row r="29" spans="1:11" ht="15.75" thickBot="1" x14ac:dyDescent="0.3">
      <c r="A29" s="62" t="s">
        <v>42</v>
      </c>
      <c r="B29" s="178" t="s">
        <v>107</v>
      </c>
      <c r="C29" s="178"/>
      <c r="D29" s="178"/>
      <c r="E29" s="178"/>
      <c r="F29" s="179"/>
    </row>
    <row r="30" spans="1:11" x14ac:dyDescent="0.25">
      <c r="K30" s="32"/>
    </row>
  </sheetData>
  <mergeCells count="5">
    <mergeCell ref="B29:F29"/>
    <mergeCell ref="B28:F28"/>
    <mergeCell ref="A16:F16"/>
    <mergeCell ref="A17:F19"/>
    <mergeCell ref="A20:C20"/>
  </mergeCells>
  <hyperlinks>
    <hyperlink ref="B28" r:id="rId1" xr:uid="{8C20F104-1F40-4F66-B5EE-841E5C210048}"/>
    <hyperlink ref="B29" r:id="rId2" xr:uid="{60E3C6CA-FB81-4ED4-B4CD-550A5615485E}"/>
  </hyperlinks>
  <pageMargins left="0.7" right="0.7" top="0.75" bottom="0.75" header="0.3" footer="0.3"/>
  <pageSetup fitToWidth="0"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66"/>
  <sheetViews>
    <sheetView showGridLines="0" tabSelected="1" zoomScale="90" zoomScaleNormal="90" workbookViewId="0">
      <pane ySplit="9" topLeftCell="A27" activePane="bottomLeft" state="frozen"/>
      <selection pane="bottomLeft"/>
    </sheetView>
  </sheetViews>
  <sheetFormatPr defaultRowHeight="15" x14ac:dyDescent="0.25"/>
  <cols>
    <col min="1" max="1" width="20.140625" customWidth="1"/>
    <col min="2" max="2" width="21.140625" bestFit="1" customWidth="1"/>
    <col min="3" max="3" width="11" customWidth="1"/>
    <col min="4" max="4" width="11" style="22" customWidth="1"/>
    <col min="5" max="5" width="11" customWidth="1"/>
    <col min="6" max="6" width="9" style="21" customWidth="1"/>
    <col min="7" max="7" width="8.28515625" style="21" customWidth="1"/>
    <col min="8" max="8" width="7.28515625" style="21" customWidth="1"/>
    <col min="9" max="9" width="7.42578125" style="21" customWidth="1"/>
    <col min="10" max="10" width="8.42578125" style="21" customWidth="1"/>
    <col min="11" max="11" width="8.140625" style="21" customWidth="1"/>
    <col min="12" max="12" width="9.28515625" style="21" customWidth="1"/>
    <col min="13" max="13" width="8.5703125" style="21" customWidth="1"/>
    <col min="14" max="14" width="7.85546875" style="21" customWidth="1"/>
    <col min="15" max="15" width="10.5703125" style="21" customWidth="1"/>
    <col min="16" max="16" width="8.5703125" style="21" customWidth="1"/>
    <col min="17" max="17" width="8" style="21" customWidth="1"/>
    <col min="18" max="18" width="8.7109375" style="21" customWidth="1"/>
    <col min="19" max="19" width="8.28515625" style="21" customWidth="1"/>
  </cols>
  <sheetData>
    <row r="1" spans="1:21" ht="21" x14ac:dyDescent="0.25">
      <c r="A1" s="37" t="s">
        <v>133</v>
      </c>
      <c r="B1" s="13"/>
      <c r="C1" s="13"/>
      <c r="D1" s="23"/>
      <c r="E1" s="14"/>
      <c r="F1" s="17"/>
      <c r="G1" s="17"/>
      <c r="H1" s="17"/>
      <c r="I1" s="17"/>
      <c r="J1" s="16"/>
      <c r="K1" s="16"/>
      <c r="L1" s="16"/>
      <c r="M1" s="16"/>
      <c r="N1" s="16"/>
      <c r="O1" s="16"/>
      <c r="P1" s="17"/>
      <c r="Q1" s="17"/>
      <c r="R1" s="16"/>
      <c r="S1" s="29"/>
    </row>
    <row r="2" spans="1:21" ht="18.75" x14ac:dyDescent="0.25">
      <c r="A2" s="38" t="s">
        <v>134</v>
      </c>
      <c r="B2" s="35"/>
      <c r="C2" s="35"/>
      <c r="D2" s="15"/>
      <c r="E2" s="36"/>
      <c r="F2" s="3"/>
      <c r="G2" s="3"/>
      <c r="H2" s="3"/>
      <c r="I2" s="3"/>
      <c r="J2" s="4"/>
      <c r="K2" s="4"/>
      <c r="L2" s="4"/>
      <c r="M2" s="4"/>
      <c r="N2" s="4"/>
      <c r="O2" s="4"/>
      <c r="P2" s="3"/>
      <c r="Q2" s="3"/>
      <c r="R2" s="4"/>
      <c r="S2" s="30"/>
    </row>
    <row r="3" spans="1:21" ht="10.5" customHeight="1" x14ac:dyDescent="0.25">
      <c r="A3" s="38"/>
      <c r="B3" s="35"/>
      <c r="C3" s="35"/>
      <c r="D3" s="15"/>
      <c r="E3" s="36"/>
      <c r="F3" s="3"/>
      <c r="G3" s="3"/>
      <c r="H3" s="3"/>
      <c r="I3" s="3"/>
      <c r="J3" s="4"/>
      <c r="K3" s="4"/>
      <c r="L3" s="4"/>
      <c r="M3" s="4"/>
      <c r="N3" s="4"/>
      <c r="O3" s="4"/>
      <c r="P3" s="3"/>
      <c r="Q3" s="3"/>
      <c r="R3" s="4"/>
      <c r="S3" s="30"/>
    </row>
    <row r="4" spans="1:21" x14ac:dyDescent="0.25">
      <c r="A4" s="39" t="s">
        <v>105</v>
      </c>
      <c r="B4" s="36"/>
      <c r="C4" s="36"/>
      <c r="D4" s="15"/>
      <c r="E4" s="36"/>
      <c r="F4" s="4"/>
      <c r="G4" s="4"/>
      <c r="H4" s="4"/>
      <c r="I4" s="4"/>
      <c r="J4" s="4"/>
      <c r="K4" s="4"/>
      <c r="L4" s="4"/>
      <c r="M4" s="4"/>
      <c r="N4" s="4"/>
      <c r="O4" s="4"/>
      <c r="P4" s="4"/>
      <c r="Q4" s="4"/>
      <c r="R4" s="4"/>
      <c r="S4" s="30"/>
    </row>
    <row r="5" spans="1:21" ht="18" customHeight="1" thickBot="1" x14ac:dyDescent="0.3">
      <c r="A5" s="39" t="s">
        <v>135</v>
      </c>
      <c r="B5" s="18"/>
      <c r="C5" s="36"/>
      <c r="D5" s="15"/>
      <c r="E5" s="36"/>
      <c r="F5" s="4"/>
      <c r="G5" s="4"/>
      <c r="H5" s="4"/>
      <c r="I5" s="4"/>
      <c r="J5" s="4"/>
      <c r="K5" s="4"/>
      <c r="L5" s="4"/>
      <c r="M5" s="4"/>
      <c r="N5" s="4"/>
      <c r="O5" s="4"/>
      <c r="P5" s="4"/>
      <c r="Q5" s="4"/>
      <c r="R5" s="4"/>
      <c r="S5" s="30"/>
    </row>
    <row r="6" spans="1:21" ht="18" customHeight="1" thickBot="1" x14ac:dyDescent="0.3">
      <c r="A6" s="211" t="s">
        <v>0</v>
      </c>
      <c r="B6" s="214" t="s">
        <v>1</v>
      </c>
      <c r="C6" s="214" t="s">
        <v>85</v>
      </c>
      <c r="D6" s="207" t="s">
        <v>86</v>
      </c>
      <c r="E6" s="218" t="s">
        <v>70</v>
      </c>
      <c r="F6" s="209" t="s">
        <v>87</v>
      </c>
      <c r="G6" s="204" t="s">
        <v>88</v>
      </c>
      <c r="H6" s="205"/>
      <c r="I6" s="205"/>
      <c r="J6" s="205"/>
      <c r="K6" s="206"/>
      <c r="L6" s="204" t="s">
        <v>111</v>
      </c>
      <c r="M6" s="205"/>
      <c r="N6" s="206"/>
      <c r="O6" s="49" t="s">
        <v>112</v>
      </c>
      <c r="P6" s="194" t="s">
        <v>113</v>
      </c>
      <c r="Q6" s="196" t="s">
        <v>89</v>
      </c>
      <c r="R6" s="198" t="s">
        <v>90</v>
      </c>
      <c r="S6" s="200" t="s">
        <v>77</v>
      </c>
      <c r="U6" s="33"/>
    </row>
    <row r="7" spans="1:21" ht="15" customHeight="1" x14ac:dyDescent="0.25">
      <c r="A7" s="212"/>
      <c r="B7" s="215"/>
      <c r="C7" s="215"/>
      <c r="D7" s="208"/>
      <c r="E7" s="219"/>
      <c r="F7" s="210"/>
      <c r="G7" s="194" t="s">
        <v>91</v>
      </c>
      <c r="H7" s="196" t="s">
        <v>3</v>
      </c>
      <c r="I7" s="198" t="s">
        <v>68</v>
      </c>
      <c r="J7" s="198" t="s">
        <v>2</v>
      </c>
      <c r="K7" s="200" t="s">
        <v>78</v>
      </c>
      <c r="L7" s="194" t="s">
        <v>108</v>
      </c>
      <c r="M7" s="207" t="s">
        <v>109</v>
      </c>
      <c r="N7" s="200" t="s">
        <v>92</v>
      </c>
      <c r="O7" s="202" t="s">
        <v>79</v>
      </c>
      <c r="P7" s="195"/>
      <c r="Q7" s="197"/>
      <c r="R7" s="199"/>
      <c r="S7" s="201"/>
      <c r="U7" s="33"/>
    </row>
    <row r="8" spans="1:21" ht="15" customHeight="1" x14ac:dyDescent="0.25">
      <c r="A8" s="212"/>
      <c r="B8" s="215"/>
      <c r="C8" s="215"/>
      <c r="D8" s="208"/>
      <c r="E8" s="219"/>
      <c r="F8" s="210"/>
      <c r="G8" s="195"/>
      <c r="H8" s="197"/>
      <c r="I8" s="199"/>
      <c r="J8" s="199"/>
      <c r="K8" s="201"/>
      <c r="L8" s="195"/>
      <c r="M8" s="208"/>
      <c r="N8" s="201"/>
      <c r="O8" s="203"/>
      <c r="P8" s="195"/>
      <c r="Q8" s="197"/>
      <c r="R8" s="199"/>
      <c r="S8" s="201"/>
      <c r="U8" s="34"/>
    </row>
    <row r="9" spans="1:21" ht="16.5" thickBot="1" x14ac:dyDescent="0.3">
      <c r="A9" s="213"/>
      <c r="B9" s="216"/>
      <c r="C9" s="216"/>
      <c r="D9" s="217"/>
      <c r="E9" s="24" t="s">
        <v>93</v>
      </c>
      <c r="F9" s="25" t="s">
        <v>94</v>
      </c>
      <c r="G9" s="26" t="s">
        <v>73</v>
      </c>
      <c r="H9" s="26" t="s">
        <v>73</v>
      </c>
      <c r="I9" s="27" t="s">
        <v>73</v>
      </c>
      <c r="J9" s="27" t="s">
        <v>73</v>
      </c>
      <c r="K9" s="27" t="s">
        <v>73</v>
      </c>
      <c r="L9" s="48" t="s">
        <v>73</v>
      </c>
      <c r="M9" s="68" t="s">
        <v>73</v>
      </c>
      <c r="N9" s="28" t="s">
        <v>114</v>
      </c>
      <c r="O9" s="28" t="s">
        <v>115</v>
      </c>
      <c r="P9" s="26" t="s">
        <v>116</v>
      </c>
      <c r="Q9" s="26" t="s">
        <v>95</v>
      </c>
      <c r="R9" s="27" t="s">
        <v>117</v>
      </c>
      <c r="S9" s="25" t="s">
        <v>96</v>
      </c>
    </row>
    <row r="10" spans="1:21" x14ac:dyDescent="0.25">
      <c r="A10" s="262" t="s">
        <v>296</v>
      </c>
      <c r="B10" s="263"/>
      <c r="C10" s="263"/>
      <c r="D10" s="263"/>
      <c r="E10" s="263"/>
      <c r="F10" s="263"/>
      <c r="G10" s="263"/>
      <c r="H10" s="263"/>
      <c r="I10" s="263"/>
      <c r="J10" s="263"/>
      <c r="K10" s="263"/>
      <c r="L10" s="263"/>
      <c r="M10" s="263"/>
      <c r="N10" s="263"/>
      <c r="O10" s="263"/>
      <c r="P10" s="263"/>
      <c r="Q10" s="263"/>
      <c r="R10" s="263"/>
      <c r="S10" s="264"/>
    </row>
    <row r="11" spans="1:21" x14ac:dyDescent="0.25">
      <c r="A11" s="69" t="s">
        <v>305</v>
      </c>
      <c r="B11" s="70" t="s">
        <v>306</v>
      </c>
      <c r="C11" s="9">
        <v>43</v>
      </c>
      <c r="D11" s="9">
        <v>105</v>
      </c>
      <c r="E11" s="71">
        <v>34000</v>
      </c>
      <c r="F11" s="72">
        <v>41</v>
      </c>
      <c r="G11" s="73">
        <v>7</v>
      </c>
      <c r="H11" s="73">
        <v>2.4</v>
      </c>
      <c r="I11" s="73">
        <v>1.9</v>
      </c>
      <c r="J11" s="73">
        <v>49.8</v>
      </c>
      <c r="K11" s="72">
        <v>2.9</v>
      </c>
      <c r="L11" s="73">
        <v>26.9</v>
      </c>
      <c r="M11" s="73">
        <v>9</v>
      </c>
      <c r="N11" s="73">
        <v>49.5</v>
      </c>
      <c r="O11" s="74">
        <v>51.9</v>
      </c>
      <c r="P11" s="73">
        <v>23.7</v>
      </c>
      <c r="Q11" s="73">
        <v>8.1</v>
      </c>
      <c r="R11" s="73">
        <v>4.5</v>
      </c>
      <c r="S11" s="72">
        <v>54.8</v>
      </c>
    </row>
    <row r="12" spans="1:21" x14ac:dyDescent="0.25">
      <c r="A12" s="69" t="s">
        <v>309</v>
      </c>
      <c r="B12" s="70" t="s">
        <v>310</v>
      </c>
      <c r="C12" s="9">
        <v>11</v>
      </c>
      <c r="D12" s="9">
        <v>103</v>
      </c>
      <c r="E12" s="71">
        <v>34000</v>
      </c>
      <c r="F12" s="72">
        <v>39</v>
      </c>
      <c r="G12" s="73">
        <v>7.4</v>
      </c>
      <c r="H12" s="73">
        <v>2.4</v>
      </c>
      <c r="I12" s="73">
        <v>1.9</v>
      </c>
      <c r="J12" s="73">
        <v>46.6</v>
      </c>
      <c r="K12" s="72">
        <v>2.9</v>
      </c>
      <c r="L12" s="73">
        <v>28.1</v>
      </c>
      <c r="M12" s="73">
        <v>9.1999999999999993</v>
      </c>
      <c r="N12" s="73">
        <v>52.4</v>
      </c>
      <c r="O12" s="74">
        <v>49.6</v>
      </c>
      <c r="P12" s="73">
        <v>19.100000000000001</v>
      </c>
      <c r="Q12" s="73">
        <v>6.6</v>
      </c>
      <c r="R12" s="73">
        <v>3.6</v>
      </c>
      <c r="S12" s="72">
        <v>54.5</v>
      </c>
    </row>
    <row r="13" spans="1:21" x14ac:dyDescent="0.25">
      <c r="A13" s="69" t="s">
        <v>297</v>
      </c>
      <c r="B13" s="70" t="s">
        <v>298</v>
      </c>
      <c r="C13" s="9">
        <v>15</v>
      </c>
      <c r="D13" s="9">
        <v>103</v>
      </c>
      <c r="E13" s="71">
        <v>34000</v>
      </c>
      <c r="F13" s="72">
        <v>38.9</v>
      </c>
      <c r="G13" s="73">
        <v>7.8</v>
      </c>
      <c r="H13" s="73">
        <v>2.7</v>
      </c>
      <c r="I13" s="73">
        <v>2.2000000000000002</v>
      </c>
      <c r="J13" s="73">
        <v>44.9</v>
      </c>
      <c r="K13" s="72">
        <v>3.1</v>
      </c>
      <c r="L13" s="73">
        <v>30</v>
      </c>
      <c r="M13" s="73">
        <v>10.5</v>
      </c>
      <c r="N13" s="73">
        <v>51.3</v>
      </c>
      <c r="O13" s="74">
        <v>51.3</v>
      </c>
      <c r="P13" s="73">
        <v>21.5</v>
      </c>
      <c r="Q13" s="73">
        <v>7.4</v>
      </c>
      <c r="R13" s="73">
        <v>4.0999999999999996</v>
      </c>
      <c r="S13" s="72">
        <v>55.3</v>
      </c>
    </row>
    <row r="14" spans="1:21" x14ac:dyDescent="0.25">
      <c r="A14" s="69" t="s">
        <v>302</v>
      </c>
      <c r="B14" s="70" t="s">
        <v>303</v>
      </c>
      <c r="C14" s="9">
        <v>35</v>
      </c>
      <c r="D14" s="9">
        <v>99</v>
      </c>
      <c r="E14" s="71">
        <v>30166.7</v>
      </c>
      <c r="F14" s="72">
        <v>36.200000000000003</v>
      </c>
      <c r="G14" s="73">
        <v>7.6</v>
      </c>
      <c r="H14" s="73">
        <v>2.5</v>
      </c>
      <c r="I14" s="73">
        <v>2.2000000000000002</v>
      </c>
      <c r="J14" s="73">
        <v>42.5</v>
      </c>
      <c r="K14" s="72">
        <v>2.6</v>
      </c>
      <c r="L14" s="73">
        <v>30.8</v>
      </c>
      <c r="M14" s="73">
        <v>10.1</v>
      </c>
      <c r="N14" s="73">
        <v>52.7</v>
      </c>
      <c r="O14" s="74">
        <v>50.9</v>
      </c>
      <c r="P14" s="73">
        <v>17.600000000000001</v>
      </c>
      <c r="Q14" s="73">
        <v>6</v>
      </c>
      <c r="R14" s="73">
        <v>3.3</v>
      </c>
      <c r="S14" s="72">
        <v>55.5</v>
      </c>
    </row>
    <row r="15" spans="1:21" x14ac:dyDescent="0.25">
      <c r="A15" s="69" t="s">
        <v>302</v>
      </c>
      <c r="B15" s="70" t="s">
        <v>304</v>
      </c>
      <c r="C15" s="9">
        <v>35</v>
      </c>
      <c r="D15" s="9">
        <v>104</v>
      </c>
      <c r="E15" s="71">
        <v>34000</v>
      </c>
      <c r="F15" s="72">
        <v>36</v>
      </c>
      <c r="G15" s="73">
        <v>7.2</v>
      </c>
      <c r="H15" s="73">
        <v>2.2999999999999998</v>
      </c>
      <c r="I15" s="73">
        <v>2</v>
      </c>
      <c r="J15" s="73">
        <v>45</v>
      </c>
      <c r="K15" s="72">
        <v>2.9</v>
      </c>
      <c r="L15" s="73">
        <v>30</v>
      </c>
      <c r="M15" s="73">
        <v>9.1999999999999993</v>
      </c>
      <c r="N15" s="73">
        <v>56.1</v>
      </c>
      <c r="O15" s="74">
        <v>51.3</v>
      </c>
      <c r="P15" s="73">
        <v>18.3</v>
      </c>
      <c r="Q15" s="73">
        <v>6.3</v>
      </c>
      <c r="R15" s="73">
        <v>3.6</v>
      </c>
      <c r="S15" s="72">
        <v>56.6</v>
      </c>
    </row>
    <row r="16" spans="1:21" x14ac:dyDescent="0.25">
      <c r="A16" s="69" t="s">
        <v>314</v>
      </c>
      <c r="B16" s="75" t="s">
        <v>315</v>
      </c>
      <c r="C16" s="9">
        <v>28</v>
      </c>
      <c r="D16" s="76">
        <v>104</v>
      </c>
      <c r="E16" s="71">
        <v>34000</v>
      </c>
      <c r="F16" s="72">
        <v>35.700000000000003</v>
      </c>
      <c r="G16" s="73">
        <v>7.5</v>
      </c>
      <c r="H16" s="73">
        <v>2.5</v>
      </c>
      <c r="I16" s="73">
        <v>2.1</v>
      </c>
      <c r="J16" s="73">
        <v>44.2</v>
      </c>
      <c r="K16" s="72">
        <v>2.8</v>
      </c>
      <c r="L16" s="73">
        <v>29.6</v>
      </c>
      <c r="M16" s="73">
        <v>10</v>
      </c>
      <c r="N16" s="73">
        <v>52.1</v>
      </c>
      <c r="O16" s="74">
        <v>54.2</v>
      </c>
      <c r="P16" s="73">
        <v>23.8</v>
      </c>
      <c r="Q16" s="73">
        <v>8.1</v>
      </c>
      <c r="R16" s="73">
        <v>4.7</v>
      </c>
      <c r="S16" s="72">
        <v>57</v>
      </c>
    </row>
    <row r="17" spans="1:19" x14ac:dyDescent="0.25">
      <c r="A17" s="69" t="s">
        <v>300</v>
      </c>
      <c r="B17" s="75" t="s">
        <v>301</v>
      </c>
      <c r="C17" s="9">
        <v>32</v>
      </c>
      <c r="D17" s="76">
        <v>101</v>
      </c>
      <c r="E17" s="71">
        <v>33333.300000000003</v>
      </c>
      <c r="F17" s="72">
        <v>35.299999999999997</v>
      </c>
      <c r="G17" s="73">
        <v>7.5</v>
      </c>
      <c r="H17" s="73">
        <v>2.8</v>
      </c>
      <c r="I17" s="73">
        <v>2.2000000000000002</v>
      </c>
      <c r="J17" s="73">
        <v>43.3</v>
      </c>
      <c r="K17" s="72">
        <v>2.8</v>
      </c>
      <c r="L17" s="73">
        <v>31.1</v>
      </c>
      <c r="M17" s="73">
        <v>11.2</v>
      </c>
      <c r="N17" s="73">
        <v>49.6</v>
      </c>
      <c r="O17" s="74">
        <v>50.3</v>
      </c>
      <c r="P17" s="73">
        <v>15.3</v>
      </c>
      <c r="Q17" s="73">
        <v>5.3</v>
      </c>
      <c r="R17" s="73">
        <v>2.8</v>
      </c>
      <c r="S17" s="72">
        <v>54</v>
      </c>
    </row>
    <row r="18" spans="1:19" x14ac:dyDescent="0.25">
      <c r="A18" s="69" t="s">
        <v>307</v>
      </c>
      <c r="B18" s="75" t="s">
        <v>308</v>
      </c>
      <c r="C18" s="9">
        <v>27</v>
      </c>
      <c r="D18" s="76">
        <v>104</v>
      </c>
      <c r="E18" s="71">
        <v>33000</v>
      </c>
      <c r="F18" s="72">
        <v>34.4</v>
      </c>
      <c r="G18" s="73">
        <v>7.8</v>
      </c>
      <c r="H18" s="73">
        <v>2.5</v>
      </c>
      <c r="I18" s="73">
        <v>2.2000000000000002</v>
      </c>
      <c r="J18" s="73">
        <v>43.7</v>
      </c>
      <c r="K18" s="72">
        <v>2.6</v>
      </c>
      <c r="L18" s="73">
        <v>29.5</v>
      </c>
      <c r="M18" s="73">
        <v>9.6</v>
      </c>
      <c r="N18" s="73">
        <v>52.8</v>
      </c>
      <c r="O18" s="74">
        <v>53</v>
      </c>
      <c r="P18" s="73">
        <v>21.7</v>
      </c>
      <c r="Q18" s="73">
        <v>7.4</v>
      </c>
      <c r="R18" s="73">
        <v>4.2</v>
      </c>
      <c r="S18" s="72">
        <v>56.7</v>
      </c>
    </row>
    <row r="19" spans="1:19" x14ac:dyDescent="0.25">
      <c r="A19" s="69" t="s">
        <v>297</v>
      </c>
      <c r="B19" s="75" t="s">
        <v>299</v>
      </c>
      <c r="C19" s="9">
        <v>14</v>
      </c>
      <c r="D19" s="76">
        <v>105</v>
      </c>
      <c r="E19" s="71">
        <v>34000</v>
      </c>
      <c r="F19" s="72">
        <v>34.200000000000003</v>
      </c>
      <c r="G19" s="73">
        <v>7.3</v>
      </c>
      <c r="H19" s="73">
        <v>2.7</v>
      </c>
      <c r="I19" s="73">
        <v>2.4</v>
      </c>
      <c r="J19" s="73">
        <v>44</v>
      </c>
      <c r="K19" s="72">
        <v>2.8</v>
      </c>
      <c r="L19" s="73">
        <v>29.8</v>
      </c>
      <c r="M19" s="73">
        <v>10.7</v>
      </c>
      <c r="N19" s="73">
        <v>50.8</v>
      </c>
      <c r="O19" s="74">
        <v>56.2</v>
      </c>
      <c r="P19" s="73">
        <v>19.8</v>
      </c>
      <c r="Q19" s="73">
        <v>6.7</v>
      </c>
      <c r="R19" s="73">
        <v>3.9</v>
      </c>
      <c r="S19" s="72">
        <v>57.7</v>
      </c>
    </row>
    <row r="20" spans="1:19" x14ac:dyDescent="0.25">
      <c r="A20" s="69" t="s">
        <v>297</v>
      </c>
      <c r="B20" s="75" t="s">
        <v>311</v>
      </c>
      <c r="C20" s="9">
        <v>25</v>
      </c>
      <c r="D20" s="76">
        <v>101</v>
      </c>
      <c r="E20" s="71">
        <v>34000</v>
      </c>
      <c r="F20" s="72">
        <v>33.9</v>
      </c>
      <c r="G20" s="73">
        <v>7.6</v>
      </c>
      <c r="H20" s="73">
        <v>2.6</v>
      </c>
      <c r="I20" s="73">
        <v>2.2000000000000002</v>
      </c>
      <c r="J20" s="73">
        <v>46.2</v>
      </c>
      <c r="K20" s="72">
        <v>2.9</v>
      </c>
      <c r="L20" s="73">
        <v>28.7</v>
      </c>
      <c r="M20" s="73">
        <v>10.3</v>
      </c>
      <c r="N20" s="73">
        <v>49.8</v>
      </c>
      <c r="O20" s="74">
        <v>53.3</v>
      </c>
      <c r="P20" s="73">
        <v>20.7</v>
      </c>
      <c r="Q20" s="73">
        <v>7.1</v>
      </c>
      <c r="R20" s="73">
        <v>4</v>
      </c>
      <c r="S20" s="72">
        <v>55.9</v>
      </c>
    </row>
    <row r="21" spans="1:19" x14ac:dyDescent="0.25">
      <c r="A21" s="69" t="s">
        <v>316</v>
      </c>
      <c r="B21" s="75" t="s">
        <v>317</v>
      </c>
      <c r="C21" s="9">
        <v>28</v>
      </c>
      <c r="D21" s="76">
        <v>105</v>
      </c>
      <c r="E21" s="71">
        <v>34000</v>
      </c>
      <c r="F21" s="72">
        <v>33.700000000000003</v>
      </c>
      <c r="G21" s="73">
        <v>8</v>
      </c>
      <c r="H21" s="73">
        <v>2.2999999999999998</v>
      </c>
      <c r="I21" s="73">
        <v>2.2999999999999998</v>
      </c>
      <c r="J21" s="73">
        <v>45.2</v>
      </c>
      <c r="K21" s="72">
        <v>2.8</v>
      </c>
      <c r="L21" s="73">
        <v>28.4</v>
      </c>
      <c r="M21" s="73">
        <v>8.9</v>
      </c>
      <c r="N21" s="73">
        <v>56.4</v>
      </c>
      <c r="O21" s="74">
        <v>53.6</v>
      </c>
      <c r="P21" s="73">
        <v>21.4</v>
      </c>
      <c r="Q21" s="73">
        <v>7.3</v>
      </c>
      <c r="R21" s="73">
        <v>4.3</v>
      </c>
      <c r="S21" s="72">
        <v>58.3</v>
      </c>
    </row>
    <row r="22" spans="1:19" x14ac:dyDescent="0.25">
      <c r="A22" s="69" t="s">
        <v>312</v>
      </c>
      <c r="B22" s="75" t="s">
        <v>313</v>
      </c>
      <c r="C22" s="9">
        <v>35</v>
      </c>
      <c r="D22" s="9">
        <v>104</v>
      </c>
      <c r="E22" s="71">
        <v>33854.6</v>
      </c>
      <c r="F22" s="72">
        <v>33.1</v>
      </c>
      <c r="G22" s="73">
        <v>7.5</v>
      </c>
      <c r="H22" s="73">
        <v>2.7</v>
      </c>
      <c r="I22" s="73">
        <v>2.2000000000000002</v>
      </c>
      <c r="J22" s="73">
        <v>42.3</v>
      </c>
      <c r="K22" s="72">
        <v>2.7</v>
      </c>
      <c r="L22" s="73">
        <v>31.2</v>
      </c>
      <c r="M22" s="73">
        <v>11</v>
      </c>
      <c r="N22" s="73">
        <v>50.7</v>
      </c>
      <c r="O22" s="74">
        <v>51.6</v>
      </c>
      <c r="P22" s="73">
        <v>18.899999999999999</v>
      </c>
      <c r="Q22" s="73">
        <v>6.5</v>
      </c>
      <c r="R22" s="73">
        <v>3.6</v>
      </c>
      <c r="S22" s="72">
        <v>55.1</v>
      </c>
    </row>
    <row r="23" spans="1:19" s="1" customFormat="1" ht="15.75" thickBot="1" x14ac:dyDescent="0.3">
      <c r="A23" s="91"/>
      <c r="B23" s="258"/>
      <c r="C23" s="92"/>
      <c r="D23" s="265"/>
      <c r="E23" s="266" t="s">
        <v>318</v>
      </c>
      <c r="F23" s="267">
        <v>35.949999999999996</v>
      </c>
      <c r="G23" s="268">
        <v>7.5166666666666657</v>
      </c>
      <c r="H23" s="268">
        <v>2.5333333333333337</v>
      </c>
      <c r="I23" s="268">
        <v>2.15</v>
      </c>
      <c r="J23" s="268">
        <v>44.80833333333333</v>
      </c>
      <c r="K23" s="267">
        <v>2.8166666666666669</v>
      </c>
      <c r="L23" s="268">
        <v>29.508333333333329</v>
      </c>
      <c r="M23" s="268">
        <v>9.9749999999999996</v>
      </c>
      <c r="N23" s="268">
        <v>52.016666666666673</v>
      </c>
      <c r="O23" s="269">
        <v>52.266666666666673</v>
      </c>
      <c r="P23" s="268">
        <v>20.150000000000002</v>
      </c>
      <c r="Q23" s="268">
        <v>6.8999999999999995</v>
      </c>
      <c r="R23" s="268">
        <v>3.8833333333333333</v>
      </c>
      <c r="S23" s="267">
        <v>55.949999999999996</v>
      </c>
    </row>
    <row r="24" spans="1:19" s="1" customFormat="1" x14ac:dyDescent="0.25">
      <c r="A24" s="270" t="s">
        <v>349</v>
      </c>
      <c r="B24" s="271"/>
      <c r="C24" s="272"/>
      <c r="D24" s="272"/>
      <c r="E24" s="273"/>
      <c r="F24" s="274"/>
      <c r="G24" s="275"/>
      <c r="H24" s="274"/>
      <c r="I24" s="274"/>
      <c r="J24" s="274"/>
      <c r="K24" s="274"/>
      <c r="L24" s="275"/>
      <c r="M24" s="274"/>
      <c r="N24" s="274"/>
      <c r="O24" s="275"/>
      <c r="P24" s="275"/>
      <c r="Q24" s="274"/>
      <c r="R24" s="274"/>
      <c r="S24" s="276"/>
    </row>
    <row r="25" spans="1:19" s="1" customFormat="1" x14ac:dyDescent="0.25">
      <c r="A25" s="69" t="s">
        <v>307</v>
      </c>
      <c r="B25" s="75" t="s">
        <v>341</v>
      </c>
      <c r="C25" s="9">
        <v>10</v>
      </c>
      <c r="D25" s="9">
        <v>110</v>
      </c>
      <c r="E25" s="71">
        <v>34000</v>
      </c>
      <c r="F25" s="72">
        <v>36.700000000000003</v>
      </c>
      <c r="G25" s="73">
        <v>7.3</v>
      </c>
      <c r="H25" s="73">
        <v>2.5</v>
      </c>
      <c r="I25" s="73">
        <v>1.9</v>
      </c>
      <c r="J25" s="73">
        <v>46</v>
      </c>
      <c r="K25" s="72">
        <v>2.8</v>
      </c>
      <c r="L25" s="73">
        <v>28.8</v>
      </c>
      <c r="M25" s="73">
        <v>10</v>
      </c>
      <c r="N25" s="73">
        <v>50.5</v>
      </c>
      <c r="O25" s="74">
        <v>50.6</v>
      </c>
      <c r="P25" s="73">
        <v>24</v>
      </c>
      <c r="Q25" s="73">
        <v>8.1999999999999993</v>
      </c>
      <c r="R25" s="73">
        <v>4.5</v>
      </c>
      <c r="S25" s="72">
        <v>54.3</v>
      </c>
    </row>
    <row r="26" spans="1:19" s="1" customFormat="1" x14ac:dyDescent="0.25">
      <c r="A26" s="69" t="s">
        <v>300</v>
      </c>
      <c r="B26" s="70" t="s">
        <v>339</v>
      </c>
      <c r="C26" s="9">
        <v>43</v>
      </c>
      <c r="D26" s="9">
        <v>107</v>
      </c>
      <c r="E26" s="71">
        <v>34000</v>
      </c>
      <c r="F26" s="72">
        <v>36.5</v>
      </c>
      <c r="G26" s="73">
        <v>7.6</v>
      </c>
      <c r="H26" s="73">
        <v>2.4</v>
      </c>
      <c r="I26" s="73">
        <v>2.2000000000000002</v>
      </c>
      <c r="J26" s="73">
        <v>44.9</v>
      </c>
      <c r="K26" s="72">
        <v>3</v>
      </c>
      <c r="L26" s="73">
        <v>28</v>
      </c>
      <c r="M26" s="73">
        <v>9.1</v>
      </c>
      <c r="N26" s="73">
        <v>53.7</v>
      </c>
      <c r="O26" s="74">
        <v>53.3</v>
      </c>
      <c r="P26" s="73">
        <v>18.5</v>
      </c>
      <c r="Q26" s="73">
        <v>6.3</v>
      </c>
      <c r="R26" s="73">
        <v>3.6</v>
      </c>
      <c r="S26" s="72">
        <v>57.3</v>
      </c>
    </row>
    <row r="27" spans="1:19" s="1" customFormat="1" x14ac:dyDescent="0.25">
      <c r="A27" s="69" t="s">
        <v>320</v>
      </c>
      <c r="B27" s="75" t="s">
        <v>333</v>
      </c>
      <c r="C27" s="9">
        <v>10</v>
      </c>
      <c r="D27" s="76">
        <v>110</v>
      </c>
      <c r="E27" s="71">
        <v>34000</v>
      </c>
      <c r="F27" s="72">
        <v>35.799999999999997</v>
      </c>
      <c r="G27" s="73">
        <v>7.6</v>
      </c>
      <c r="H27" s="73">
        <v>2.5</v>
      </c>
      <c r="I27" s="73">
        <v>2</v>
      </c>
      <c r="J27" s="73">
        <v>46.8</v>
      </c>
      <c r="K27" s="72">
        <v>2.8</v>
      </c>
      <c r="L27" s="73">
        <v>28.7</v>
      </c>
      <c r="M27" s="73">
        <v>9.6999999999999993</v>
      </c>
      <c r="N27" s="73">
        <v>51.3</v>
      </c>
      <c r="O27" s="74">
        <v>49.1</v>
      </c>
      <c r="P27" s="73">
        <v>22.9</v>
      </c>
      <c r="Q27" s="73">
        <v>7.8</v>
      </c>
      <c r="R27" s="73">
        <v>4.2</v>
      </c>
      <c r="S27" s="72">
        <v>53.9</v>
      </c>
    </row>
    <row r="28" spans="1:19" s="1" customFormat="1" x14ac:dyDescent="0.25">
      <c r="A28" s="69" t="s">
        <v>320</v>
      </c>
      <c r="B28" s="75" t="s">
        <v>321</v>
      </c>
      <c r="C28" s="9">
        <v>14</v>
      </c>
      <c r="D28" s="76">
        <v>106</v>
      </c>
      <c r="E28" s="71">
        <v>34000</v>
      </c>
      <c r="F28" s="72">
        <v>35.299999999999997</v>
      </c>
      <c r="G28" s="73">
        <v>7.2</v>
      </c>
      <c r="H28" s="73">
        <v>2.6</v>
      </c>
      <c r="I28" s="73">
        <v>2.2000000000000002</v>
      </c>
      <c r="J28" s="73">
        <v>45.3</v>
      </c>
      <c r="K28" s="72">
        <v>2.5</v>
      </c>
      <c r="L28" s="73">
        <v>29.7</v>
      </c>
      <c r="M28" s="73">
        <v>10</v>
      </c>
      <c r="N28" s="73">
        <v>50.5</v>
      </c>
      <c r="O28" s="74">
        <v>53.1</v>
      </c>
      <c r="P28" s="73">
        <v>20.8</v>
      </c>
      <c r="Q28" s="73">
        <v>7.1</v>
      </c>
      <c r="R28" s="73">
        <v>4</v>
      </c>
      <c r="S28" s="72">
        <v>55.7</v>
      </c>
    </row>
    <row r="29" spans="1:19" s="1" customFormat="1" x14ac:dyDescent="0.25">
      <c r="A29" s="69" t="s">
        <v>300</v>
      </c>
      <c r="B29" s="75" t="s">
        <v>319</v>
      </c>
      <c r="C29" s="9">
        <v>43</v>
      </c>
      <c r="D29" s="76">
        <v>110</v>
      </c>
      <c r="E29" s="71">
        <v>31333.3</v>
      </c>
      <c r="F29" s="72">
        <v>35</v>
      </c>
      <c r="G29" s="73">
        <v>7.2</v>
      </c>
      <c r="H29" s="73">
        <v>2.6</v>
      </c>
      <c r="I29" s="73">
        <v>2</v>
      </c>
      <c r="J29" s="73">
        <v>46.3</v>
      </c>
      <c r="K29" s="72">
        <v>2.8</v>
      </c>
      <c r="L29" s="73">
        <v>28.6</v>
      </c>
      <c r="M29" s="73">
        <v>9.9</v>
      </c>
      <c r="N29" s="73">
        <v>50.8</v>
      </c>
      <c r="O29" s="74">
        <v>54.1</v>
      </c>
      <c r="P29" s="73">
        <v>21.1</v>
      </c>
      <c r="Q29" s="73">
        <v>7.3</v>
      </c>
      <c r="R29" s="73">
        <v>4.0999999999999996</v>
      </c>
      <c r="S29" s="72">
        <v>56.4</v>
      </c>
    </row>
    <row r="30" spans="1:19" s="1" customFormat="1" x14ac:dyDescent="0.25">
      <c r="A30" s="69" t="s">
        <v>327</v>
      </c>
      <c r="B30" s="75" t="s">
        <v>338</v>
      </c>
      <c r="C30" s="9">
        <v>32</v>
      </c>
      <c r="D30" s="76">
        <v>111</v>
      </c>
      <c r="E30" s="71">
        <v>34000</v>
      </c>
      <c r="F30" s="72">
        <v>35</v>
      </c>
      <c r="G30" s="73">
        <v>7.7</v>
      </c>
      <c r="H30" s="73">
        <v>2.2999999999999998</v>
      </c>
      <c r="I30" s="73">
        <v>2</v>
      </c>
      <c r="J30" s="73">
        <v>47</v>
      </c>
      <c r="K30" s="72">
        <v>2.8</v>
      </c>
      <c r="L30" s="73">
        <v>28</v>
      </c>
      <c r="M30" s="73">
        <v>9.4</v>
      </c>
      <c r="N30" s="73">
        <v>52</v>
      </c>
      <c r="O30" s="74">
        <v>53.2</v>
      </c>
      <c r="P30" s="73">
        <v>23.8</v>
      </c>
      <c r="Q30" s="73">
        <v>8.1999999999999993</v>
      </c>
      <c r="R30" s="73">
        <v>4.5999999999999996</v>
      </c>
      <c r="S30" s="72">
        <v>56.5</v>
      </c>
    </row>
    <row r="31" spans="1:19" s="1" customFormat="1" x14ac:dyDescent="0.25">
      <c r="A31" s="69" t="s">
        <v>316</v>
      </c>
      <c r="B31" s="75" t="s">
        <v>322</v>
      </c>
      <c r="C31" s="9">
        <v>31</v>
      </c>
      <c r="D31" s="76">
        <v>108</v>
      </c>
      <c r="E31" s="71">
        <v>34000</v>
      </c>
      <c r="F31" s="72">
        <v>34.9</v>
      </c>
      <c r="G31" s="73">
        <v>7.8</v>
      </c>
      <c r="H31" s="73">
        <v>1.8</v>
      </c>
      <c r="I31" s="73">
        <v>2</v>
      </c>
      <c r="J31" s="73">
        <v>42.1</v>
      </c>
      <c r="K31" s="72">
        <v>2.7</v>
      </c>
      <c r="L31" s="73">
        <v>30.8</v>
      </c>
      <c r="M31" s="73">
        <v>6.9</v>
      </c>
      <c r="N31" s="73">
        <v>65.5</v>
      </c>
      <c r="O31" s="74">
        <v>52.7</v>
      </c>
      <c r="P31" s="73">
        <v>21</v>
      </c>
      <c r="Q31" s="73">
        <v>7.2</v>
      </c>
      <c r="R31" s="73">
        <v>4.4000000000000004</v>
      </c>
      <c r="S31" s="72">
        <v>61.1</v>
      </c>
    </row>
    <row r="32" spans="1:19" s="1" customFormat="1" x14ac:dyDescent="0.25">
      <c r="A32" s="69" t="s">
        <v>300</v>
      </c>
      <c r="B32" s="75" t="s">
        <v>334</v>
      </c>
      <c r="C32" s="9">
        <v>32</v>
      </c>
      <c r="D32" s="76">
        <v>111</v>
      </c>
      <c r="E32" s="71">
        <v>34000</v>
      </c>
      <c r="F32" s="72">
        <v>34.4</v>
      </c>
      <c r="G32" s="73">
        <v>7.1</v>
      </c>
      <c r="H32" s="73">
        <v>2.6</v>
      </c>
      <c r="I32" s="73">
        <v>1.9</v>
      </c>
      <c r="J32" s="73">
        <v>43.2</v>
      </c>
      <c r="K32" s="72">
        <v>2.8</v>
      </c>
      <c r="L32" s="73">
        <v>30.2</v>
      </c>
      <c r="M32" s="73">
        <v>10.6</v>
      </c>
      <c r="N32" s="73">
        <v>52.3</v>
      </c>
      <c r="O32" s="74">
        <v>52.5</v>
      </c>
      <c r="P32" s="73">
        <v>22.8</v>
      </c>
      <c r="Q32" s="73">
        <v>7.8</v>
      </c>
      <c r="R32" s="73">
        <v>4.4000000000000004</v>
      </c>
      <c r="S32" s="72">
        <v>56</v>
      </c>
    </row>
    <row r="33" spans="1:19" s="1" customFormat="1" x14ac:dyDescent="0.25">
      <c r="A33" s="69" t="s">
        <v>327</v>
      </c>
      <c r="B33" s="75" t="s">
        <v>340</v>
      </c>
      <c r="C33" s="9">
        <v>33</v>
      </c>
      <c r="D33" s="9">
        <v>108</v>
      </c>
      <c r="E33" s="71">
        <v>34000</v>
      </c>
      <c r="F33" s="72">
        <v>34.299999999999997</v>
      </c>
      <c r="G33" s="73">
        <v>6.9</v>
      </c>
      <c r="H33" s="73">
        <v>2.6</v>
      </c>
      <c r="I33" s="73">
        <v>2.1</v>
      </c>
      <c r="J33" s="73">
        <v>45.9</v>
      </c>
      <c r="K33" s="72">
        <v>2.8</v>
      </c>
      <c r="L33" s="73">
        <v>29.2</v>
      </c>
      <c r="M33" s="73">
        <v>10.1</v>
      </c>
      <c r="N33" s="73">
        <v>51.1</v>
      </c>
      <c r="O33" s="74">
        <v>54.8</v>
      </c>
      <c r="P33" s="73">
        <v>22.7</v>
      </c>
      <c r="Q33" s="73">
        <v>7.8</v>
      </c>
      <c r="R33" s="73">
        <v>4.4000000000000004</v>
      </c>
      <c r="S33" s="72">
        <v>56.8</v>
      </c>
    </row>
    <row r="34" spans="1:19" s="1" customFormat="1" x14ac:dyDescent="0.25">
      <c r="A34" s="69" t="s">
        <v>302</v>
      </c>
      <c r="B34" s="70" t="s">
        <v>337</v>
      </c>
      <c r="C34" s="9">
        <v>32</v>
      </c>
      <c r="D34" s="9">
        <v>108</v>
      </c>
      <c r="E34" s="71">
        <v>34000</v>
      </c>
      <c r="F34" s="72">
        <v>34.200000000000003</v>
      </c>
      <c r="G34" s="73">
        <v>8.1</v>
      </c>
      <c r="H34" s="73">
        <v>2.5</v>
      </c>
      <c r="I34" s="73">
        <v>2.2999999999999998</v>
      </c>
      <c r="J34" s="73">
        <v>44.1</v>
      </c>
      <c r="K34" s="72">
        <v>2.7</v>
      </c>
      <c r="L34" s="73">
        <v>28.9</v>
      </c>
      <c r="M34" s="73">
        <v>9.4</v>
      </c>
      <c r="N34" s="73">
        <v>52.6</v>
      </c>
      <c r="O34" s="74">
        <v>51.7</v>
      </c>
      <c r="P34" s="73">
        <v>20.3</v>
      </c>
      <c r="Q34" s="73">
        <v>6.9</v>
      </c>
      <c r="R34" s="73">
        <v>3.9</v>
      </c>
      <c r="S34" s="72">
        <v>56.1</v>
      </c>
    </row>
    <row r="35" spans="1:19" s="1" customFormat="1" x14ac:dyDescent="0.25">
      <c r="A35" s="69" t="s">
        <v>327</v>
      </c>
      <c r="B35" s="75" t="s">
        <v>328</v>
      </c>
      <c r="C35" s="9">
        <v>32</v>
      </c>
      <c r="D35" s="9">
        <v>109</v>
      </c>
      <c r="E35" s="71">
        <v>34000</v>
      </c>
      <c r="F35" s="72">
        <v>34.1</v>
      </c>
      <c r="G35" s="73">
        <v>7.4</v>
      </c>
      <c r="H35" s="73">
        <v>2.6</v>
      </c>
      <c r="I35" s="73">
        <v>2.1</v>
      </c>
      <c r="J35" s="73">
        <v>44.4</v>
      </c>
      <c r="K35" s="72">
        <v>2.6</v>
      </c>
      <c r="L35" s="73">
        <v>30.4</v>
      </c>
      <c r="M35" s="73">
        <v>10.199999999999999</v>
      </c>
      <c r="N35" s="73">
        <v>50.4</v>
      </c>
      <c r="O35" s="74">
        <v>53.5</v>
      </c>
      <c r="P35" s="73">
        <v>21.2</v>
      </c>
      <c r="Q35" s="73">
        <v>7.3</v>
      </c>
      <c r="R35" s="73">
        <v>4.0999999999999996</v>
      </c>
      <c r="S35" s="72">
        <v>55.9</v>
      </c>
    </row>
    <row r="36" spans="1:19" s="1" customFormat="1" x14ac:dyDescent="0.25">
      <c r="A36" s="69" t="s">
        <v>316</v>
      </c>
      <c r="B36" s="70" t="s">
        <v>335</v>
      </c>
      <c r="C36" s="9">
        <v>28</v>
      </c>
      <c r="D36" s="9">
        <v>106</v>
      </c>
      <c r="E36" s="71">
        <v>34000</v>
      </c>
      <c r="F36" s="72">
        <v>34</v>
      </c>
      <c r="G36" s="73">
        <v>7.1</v>
      </c>
      <c r="H36" s="73">
        <v>2.4</v>
      </c>
      <c r="I36" s="73">
        <v>1.8</v>
      </c>
      <c r="J36" s="73">
        <v>48</v>
      </c>
      <c r="K36" s="72">
        <v>2.6</v>
      </c>
      <c r="L36" s="73">
        <v>30.8</v>
      </c>
      <c r="M36" s="73">
        <v>9.6</v>
      </c>
      <c r="N36" s="73">
        <v>54.5</v>
      </c>
      <c r="O36" s="74">
        <v>55.1</v>
      </c>
      <c r="P36" s="73">
        <v>22.2</v>
      </c>
      <c r="Q36" s="73">
        <v>7.6</v>
      </c>
      <c r="R36" s="73">
        <v>4.4000000000000004</v>
      </c>
      <c r="S36" s="72">
        <v>58.2</v>
      </c>
    </row>
    <row r="37" spans="1:19" s="1" customFormat="1" ht="15" customHeight="1" x14ac:dyDescent="0.25">
      <c r="A37" s="69" t="s">
        <v>305</v>
      </c>
      <c r="B37" s="75" t="s">
        <v>342</v>
      </c>
      <c r="C37" s="9">
        <v>43</v>
      </c>
      <c r="D37" s="76">
        <v>109</v>
      </c>
      <c r="E37" s="71">
        <v>34000</v>
      </c>
      <c r="F37" s="72">
        <v>33.9</v>
      </c>
      <c r="G37" s="73">
        <v>7.1</v>
      </c>
      <c r="H37" s="73">
        <v>2.6</v>
      </c>
      <c r="I37" s="73">
        <v>1.9</v>
      </c>
      <c r="J37" s="73">
        <v>45.2</v>
      </c>
      <c r="K37" s="72">
        <v>2.7</v>
      </c>
      <c r="L37" s="73">
        <v>29.5</v>
      </c>
      <c r="M37" s="73">
        <v>10.3</v>
      </c>
      <c r="N37" s="73">
        <v>50.3</v>
      </c>
      <c r="O37" s="74">
        <v>55.4</v>
      </c>
      <c r="P37" s="73">
        <v>22.5</v>
      </c>
      <c r="Q37" s="73">
        <v>7.7</v>
      </c>
      <c r="R37" s="73">
        <v>4.4000000000000004</v>
      </c>
      <c r="S37" s="72">
        <v>57</v>
      </c>
    </row>
    <row r="38" spans="1:19" s="1" customFormat="1" x14ac:dyDescent="0.25">
      <c r="A38" s="69" t="s">
        <v>324</v>
      </c>
      <c r="B38" s="75" t="s">
        <v>325</v>
      </c>
      <c r="C38" s="9">
        <v>15</v>
      </c>
      <c r="D38" s="76">
        <v>110</v>
      </c>
      <c r="E38" s="71">
        <v>34000</v>
      </c>
      <c r="F38" s="72">
        <v>33.299999999999997</v>
      </c>
      <c r="G38" s="73">
        <v>7.3</v>
      </c>
      <c r="H38" s="73">
        <v>2.7</v>
      </c>
      <c r="I38" s="73">
        <v>2.1</v>
      </c>
      <c r="J38" s="73">
        <v>45.5</v>
      </c>
      <c r="K38" s="72">
        <v>2.6</v>
      </c>
      <c r="L38" s="73">
        <v>29.1</v>
      </c>
      <c r="M38" s="73">
        <v>10.4</v>
      </c>
      <c r="N38" s="73">
        <v>48.7</v>
      </c>
      <c r="O38" s="74">
        <v>50.8</v>
      </c>
      <c r="P38" s="73">
        <v>21.2</v>
      </c>
      <c r="Q38" s="73">
        <v>7.3</v>
      </c>
      <c r="R38" s="73">
        <v>3.9</v>
      </c>
      <c r="S38" s="72">
        <v>53.9</v>
      </c>
    </row>
    <row r="39" spans="1:19" s="1" customFormat="1" x14ac:dyDescent="0.25">
      <c r="A39" s="69" t="s">
        <v>331</v>
      </c>
      <c r="B39" s="75" t="s">
        <v>332</v>
      </c>
      <c r="C39" s="9">
        <v>28</v>
      </c>
      <c r="D39" s="76">
        <v>110</v>
      </c>
      <c r="E39" s="71">
        <v>34000</v>
      </c>
      <c r="F39" s="72">
        <v>33.1</v>
      </c>
      <c r="G39" s="73">
        <v>7.7</v>
      </c>
      <c r="H39" s="73">
        <v>2.6</v>
      </c>
      <c r="I39" s="73">
        <v>2.2000000000000002</v>
      </c>
      <c r="J39" s="73">
        <v>43.3</v>
      </c>
      <c r="K39" s="72">
        <v>2.7</v>
      </c>
      <c r="L39" s="73">
        <v>30.3</v>
      </c>
      <c r="M39" s="73">
        <v>10.5</v>
      </c>
      <c r="N39" s="73">
        <v>52.2</v>
      </c>
      <c r="O39" s="74">
        <v>53.2</v>
      </c>
      <c r="P39" s="73">
        <v>23.5</v>
      </c>
      <c r="Q39" s="73">
        <v>8.1</v>
      </c>
      <c r="R39" s="73">
        <v>4.5</v>
      </c>
      <c r="S39" s="72">
        <v>56.6</v>
      </c>
    </row>
    <row r="40" spans="1:19" s="1" customFormat="1" x14ac:dyDescent="0.25">
      <c r="A40" s="69" t="s">
        <v>329</v>
      </c>
      <c r="B40" s="75" t="s">
        <v>345</v>
      </c>
      <c r="C40" s="9">
        <v>14</v>
      </c>
      <c r="D40" s="76">
        <v>110</v>
      </c>
      <c r="E40" s="71">
        <v>34000</v>
      </c>
      <c r="F40" s="72">
        <v>33.1</v>
      </c>
      <c r="G40" s="73">
        <v>7.3</v>
      </c>
      <c r="H40" s="73">
        <v>2.5</v>
      </c>
      <c r="I40" s="73">
        <v>2</v>
      </c>
      <c r="J40" s="73">
        <v>39.4</v>
      </c>
      <c r="K40" s="72">
        <v>2.2999999999999998</v>
      </c>
      <c r="L40" s="73">
        <v>29.8</v>
      </c>
      <c r="M40" s="73">
        <v>10.3</v>
      </c>
      <c r="N40" s="73">
        <v>48.7</v>
      </c>
      <c r="O40" s="74">
        <v>62.4</v>
      </c>
      <c r="P40" s="73">
        <v>24.1</v>
      </c>
      <c r="Q40" s="73">
        <v>8.3000000000000007</v>
      </c>
      <c r="R40" s="73">
        <v>5</v>
      </c>
      <c r="S40" s="72">
        <v>60.1</v>
      </c>
    </row>
    <row r="41" spans="1:19" s="1" customFormat="1" x14ac:dyDescent="0.25">
      <c r="A41" s="69" t="s">
        <v>329</v>
      </c>
      <c r="B41" s="75" t="s">
        <v>330</v>
      </c>
      <c r="C41" s="9">
        <v>14</v>
      </c>
      <c r="D41" s="9">
        <v>108</v>
      </c>
      <c r="E41" s="71">
        <v>33333.300000000003</v>
      </c>
      <c r="F41" s="72">
        <v>32.799999999999997</v>
      </c>
      <c r="G41" s="73">
        <v>7.2</v>
      </c>
      <c r="H41" s="73">
        <v>2.6</v>
      </c>
      <c r="I41" s="73">
        <v>1.9</v>
      </c>
      <c r="J41" s="73">
        <v>45.8</v>
      </c>
      <c r="K41" s="72">
        <v>2.7</v>
      </c>
      <c r="L41" s="73">
        <v>28.8</v>
      </c>
      <c r="M41" s="73">
        <v>10.3</v>
      </c>
      <c r="N41" s="73">
        <v>50.1</v>
      </c>
      <c r="O41" s="74">
        <v>56.7</v>
      </c>
      <c r="P41" s="73">
        <v>22.3</v>
      </c>
      <c r="Q41" s="73">
        <v>7.7</v>
      </c>
      <c r="R41" s="73">
        <v>4.4000000000000004</v>
      </c>
      <c r="S41" s="72">
        <v>57.7</v>
      </c>
    </row>
    <row r="42" spans="1:19" s="1" customFormat="1" x14ac:dyDescent="0.25">
      <c r="A42" s="69" t="s">
        <v>302</v>
      </c>
      <c r="B42" s="70" t="s">
        <v>326</v>
      </c>
      <c r="C42" s="9">
        <v>43</v>
      </c>
      <c r="D42" s="9">
        <v>108</v>
      </c>
      <c r="E42" s="71">
        <v>34000</v>
      </c>
      <c r="F42" s="72">
        <v>32.700000000000003</v>
      </c>
      <c r="G42" s="73">
        <v>7.2</v>
      </c>
      <c r="H42" s="73">
        <v>2.8</v>
      </c>
      <c r="I42" s="73">
        <v>2</v>
      </c>
      <c r="J42" s="73">
        <v>42.5</v>
      </c>
      <c r="K42" s="72">
        <v>2.6</v>
      </c>
      <c r="L42" s="73">
        <v>31.3</v>
      </c>
      <c r="M42" s="73">
        <v>11.2</v>
      </c>
      <c r="N42" s="73">
        <v>49.1</v>
      </c>
      <c r="O42" s="74">
        <v>49.1</v>
      </c>
      <c r="P42" s="73">
        <v>20.7</v>
      </c>
      <c r="Q42" s="73">
        <v>7.1</v>
      </c>
      <c r="R42" s="73">
        <v>3.8</v>
      </c>
      <c r="S42" s="72">
        <v>53.1</v>
      </c>
    </row>
    <row r="43" spans="1:19" s="1" customFormat="1" x14ac:dyDescent="0.25">
      <c r="A43" s="69" t="s">
        <v>331</v>
      </c>
      <c r="B43" s="75" t="s">
        <v>344</v>
      </c>
      <c r="C43" s="9">
        <v>28</v>
      </c>
      <c r="D43" s="9">
        <v>108</v>
      </c>
      <c r="E43" s="71">
        <v>34000</v>
      </c>
      <c r="F43" s="72">
        <v>32.299999999999997</v>
      </c>
      <c r="G43" s="73">
        <v>7.1</v>
      </c>
      <c r="H43" s="73">
        <v>2.7</v>
      </c>
      <c r="I43" s="73">
        <v>2.1</v>
      </c>
      <c r="J43" s="73">
        <v>43.8</v>
      </c>
      <c r="K43" s="72">
        <v>2.6</v>
      </c>
      <c r="L43" s="73">
        <v>30.2</v>
      </c>
      <c r="M43" s="73">
        <v>10.4</v>
      </c>
      <c r="N43" s="73">
        <v>51.3</v>
      </c>
      <c r="O43" s="74">
        <v>53.6</v>
      </c>
      <c r="P43" s="73">
        <v>22.3</v>
      </c>
      <c r="Q43" s="73">
        <v>7.6</v>
      </c>
      <c r="R43" s="73">
        <v>4.3</v>
      </c>
      <c r="S43" s="72">
        <v>56.1</v>
      </c>
    </row>
    <row r="44" spans="1:19" s="1" customFormat="1" x14ac:dyDescent="0.25">
      <c r="A44" s="69" t="s">
        <v>316</v>
      </c>
      <c r="B44" s="70" t="s">
        <v>346</v>
      </c>
      <c r="C44" s="9">
        <v>28</v>
      </c>
      <c r="D44" s="9">
        <v>109</v>
      </c>
      <c r="E44" s="71">
        <v>31500</v>
      </c>
      <c r="F44" s="72">
        <v>32.200000000000003</v>
      </c>
      <c r="G44" s="73">
        <v>7.9</v>
      </c>
      <c r="H44" s="73">
        <v>2.4</v>
      </c>
      <c r="I44" s="73">
        <v>2.2000000000000002</v>
      </c>
      <c r="J44" s="73">
        <v>44.8</v>
      </c>
      <c r="K44" s="72">
        <v>2.6</v>
      </c>
      <c r="L44" s="73">
        <v>28.2</v>
      </c>
      <c r="M44" s="73">
        <v>9.6999999999999993</v>
      </c>
      <c r="N44" s="73">
        <v>51.8</v>
      </c>
      <c r="O44" s="74">
        <v>53.9</v>
      </c>
      <c r="P44" s="73">
        <v>21.8</v>
      </c>
      <c r="Q44" s="73">
        <v>7.5</v>
      </c>
      <c r="R44" s="73">
        <v>4.2</v>
      </c>
      <c r="S44" s="72">
        <v>56.9</v>
      </c>
    </row>
    <row r="45" spans="1:19" s="1" customFormat="1" x14ac:dyDescent="0.25">
      <c r="A45" s="69" t="s">
        <v>314</v>
      </c>
      <c r="B45" s="75" t="s">
        <v>336</v>
      </c>
      <c r="C45" s="9">
        <v>1</v>
      </c>
      <c r="D45" s="76">
        <v>108</v>
      </c>
      <c r="E45" s="71">
        <v>34000</v>
      </c>
      <c r="F45" s="72">
        <v>30.8</v>
      </c>
      <c r="G45" s="73">
        <v>7.5</v>
      </c>
      <c r="H45" s="73">
        <v>2.7</v>
      </c>
      <c r="I45" s="73">
        <v>2.4</v>
      </c>
      <c r="J45" s="73">
        <v>41.4</v>
      </c>
      <c r="K45" s="72">
        <v>2.2999999999999998</v>
      </c>
      <c r="L45" s="73">
        <v>32.799999999999997</v>
      </c>
      <c r="M45" s="73">
        <v>10.7</v>
      </c>
      <c r="N45" s="73">
        <v>53.8</v>
      </c>
      <c r="O45" s="74">
        <v>54.6</v>
      </c>
      <c r="P45" s="73">
        <v>23</v>
      </c>
      <c r="Q45" s="73">
        <v>7.9</v>
      </c>
      <c r="R45" s="73">
        <v>4.5</v>
      </c>
      <c r="S45" s="72">
        <v>57.7</v>
      </c>
    </row>
    <row r="46" spans="1:19" s="1" customFormat="1" x14ac:dyDescent="0.25">
      <c r="A46" s="69" t="s">
        <v>327</v>
      </c>
      <c r="B46" s="75" t="s">
        <v>343</v>
      </c>
      <c r="C46" s="9">
        <v>32</v>
      </c>
      <c r="D46" s="76">
        <v>111</v>
      </c>
      <c r="E46" s="71">
        <v>32333.3</v>
      </c>
      <c r="F46" s="72">
        <v>30.5</v>
      </c>
      <c r="G46" s="73">
        <v>7.9</v>
      </c>
      <c r="H46" s="73">
        <v>3.2</v>
      </c>
      <c r="I46" s="73">
        <v>2.4</v>
      </c>
      <c r="J46" s="73">
        <v>37.9</v>
      </c>
      <c r="K46" s="72">
        <v>2.6</v>
      </c>
      <c r="L46" s="73">
        <v>35</v>
      </c>
      <c r="M46" s="73">
        <v>13.1</v>
      </c>
      <c r="N46" s="73">
        <v>51.1</v>
      </c>
      <c r="O46" s="74">
        <v>54</v>
      </c>
      <c r="P46" s="73">
        <v>21.8</v>
      </c>
      <c r="Q46" s="73">
        <v>7.4</v>
      </c>
      <c r="R46" s="73">
        <v>4.2</v>
      </c>
      <c r="S46" s="72">
        <v>56.6</v>
      </c>
    </row>
    <row r="47" spans="1:19" s="1" customFormat="1" ht="15.75" customHeight="1" x14ac:dyDescent="0.25">
      <c r="A47" s="69" t="s">
        <v>314</v>
      </c>
      <c r="B47" s="75" t="s">
        <v>323</v>
      </c>
      <c r="C47" s="9">
        <v>1</v>
      </c>
      <c r="D47" s="9">
        <v>109</v>
      </c>
      <c r="E47" s="71">
        <v>34000</v>
      </c>
      <c r="F47" s="72">
        <v>30.3</v>
      </c>
      <c r="G47" s="73">
        <v>7.5</v>
      </c>
      <c r="H47" s="73">
        <v>2.7</v>
      </c>
      <c r="I47" s="73">
        <v>2.4</v>
      </c>
      <c r="J47" s="73">
        <v>39.5</v>
      </c>
      <c r="K47" s="72">
        <v>2.4</v>
      </c>
      <c r="L47" s="73">
        <v>33.4</v>
      </c>
      <c r="M47" s="73">
        <v>11</v>
      </c>
      <c r="N47" s="73">
        <v>54.4</v>
      </c>
      <c r="O47" s="74">
        <v>55.2</v>
      </c>
      <c r="P47" s="73">
        <v>22</v>
      </c>
      <c r="Q47" s="73">
        <v>7.5</v>
      </c>
      <c r="R47" s="73">
        <v>4.3</v>
      </c>
      <c r="S47" s="72">
        <v>58.2</v>
      </c>
    </row>
    <row r="48" spans="1:19" s="1" customFormat="1" ht="15.75" customHeight="1" thickBot="1" x14ac:dyDescent="0.3">
      <c r="A48" s="91"/>
      <c r="B48" s="258"/>
      <c r="C48" s="92"/>
      <c r="D48" s="92"/>
      <c r="E48" s="266" t="s">
        <v>347</v>
      </c>
      <c r="F48" s="267">
        <v>33.704347826086952</v>
      </c>
      <c r="G48" s="268">
        <v>7.4217391304347817</v>
      </c>
      <c r="H48" s="268">
        <v>2.5608695652173918</v>
      </c>
      <c r="I48" s="268">
        <v>2.0913043478260871</v>
      </c>
      <c r="J48" s="268">
        <v>44.047826086956512</v>
      </c>
      <c r="K48" s="267">
        <v>2.6521739130434785</v>
      </c>
      <c r="L48" s="268">
        <v>30.021739130434781</v>
      </c>
      <c r="M48" s="268">
        <v>10.121739130434781</v>
      </c>
      <c r="N48" s="268">
        <v>52.030434782608701</v>
      </c>
      <c r="O48" s="269">
        <v>53.591304347826096</v>
      </c>
      <c r="P48" s="268">
        <v>22.021739130434785</v>
      </c>
      <c r="Q48" s="268">
        <v>7.5478260869565199</v>
      </c>
      <c r="R48" s="268">
        <v>4.2652173913043478</v>
      </c>
      <c r="S48" s="267">
        <v>56.613043478260877</v>
      </c>
    </row>
    <row r="49" spans="1:19" s="1" customFormat="1" ht="15.75" thickBot="1" x14ac:dyDescent="0.3">
      <c r="A49" s="277"/>
      <c r="B49" s="278"/>
      <c r="C49" s="279"/>
      <c r="D49" s="279"/>
      <c r="E49" s="280"/>
      <c r="F49" s="281"/>
      <c r="G49" s="282"/>
      <c r="H49" s="282"/>
      <c r="I49" s="282"/>
      <c r="J49" s="282"/>
      <c r="K49" s="281"/>
      <c r="L49" s="282"/>
      <c r="M49" s="282"/>
      <c r="N49" s="282"/>
      <c r="O49" s="283"/>
      <c r="P49" s="282"/>
      <c r="Q49" s="282"/>
      <c r="R49" s="282"/>
      <c r="S49" s="281"/>
    </row>
    <row r="50" spans="1:19" s="1" customFormat="1" x14ac:dyDescent="0.25">
      <c r="A50" s="284"/>
      <c r="B50" s="285"/>
      <c r="C50" s="286"/>
      <c r="D50" s="286"/>
      <c r="E50" s="287" t="s">
        <v>76</v>
      </c>
      <c r="F50" s="288">
        <v>34.5</v>
      </c>
      <c r="G50" s="289">
        <v>7.5</v>
      </c>
      <c r="H50" s="289">
        <v>2.6</v>
      </c>
      <c r="I50" s="289">
        <v>2.1</v>
      </c>
      <c r="J50" s="289">
        <v>44.3</v>
      </c>
      <c r="K50" s="290">
        <v>2.7</v>
      </c>
      <c r="L50" s="289">
        <v>29.8</v>
      </c>
      <c r="M50" s="289">
        <v>10.1</v>
      </c>
      <c r="N50" s="289">
        <v>52</v>
      </c>
      <c r="O50" s="288">
        <v>53.1</v>
      </c>
      <c r="P50" s="289">
        <v>21.4</v>
      </c>
      <c r="Q50" s="289">
        <v>7.3</v>
      </c>
      <c r="R50" s="289">
        <v>4.0999999999999996</v>
      </c>
      <c r="S50" s="290">
        <v>56.4</v>
      </c>
    </row>
    <row r="51" spans="1:19" s="1" customFormat="1" x14ac:dyDescent="0.25">
      <c r="A51" s="93"/>
      <c r="B51" s="80"/>
      <c r="C51" s="94"/>
      <c r="D51" s="94"/>
      <c r="E51" s="95" t="s">
        <v>74</v>
      </c>
      <c r="F51" s="79">
        <v>3</v>
      </c>
      <c r="G51" s="78">
        <v>0.5</v>
      </c>
      <c r="H51" s="78">
        <v>0.3</v>
      </c>
      <c r="I51" s="78" t="s">
        <v>348</v>
      </c>
      <c r="J51" s="78">
        <v>3.9</v>
      </c>
      <c r="K51" s="77">
        <v>0.3</v>
      </c>
      <c r="L51" s="78" t="s">
        <v>348</v>
      </c>
      <c r="M51" s="78">
        <v>1.6</v>
      </c>
      <c r="N51" s="78">
        <v>2.2000000000000002</v>
      </c>
      <c r="O51" s="79">
        <v>4.4000000000000004</v>
      </c>
      <c r="P51" s="78">
        <v>3.1</v>
      </c>
      <c r="Q51" s="78">
        <v>1.1000000000000001</v>
      </c>
      <c r="R51" s="78">
        <v>0.5</v>
      </c>
      <c r="S51" s="77">
        <v>2.4</v>
      </c>
    </row>
    <row r="52" spans="1:19" s="1" customFormat="1" ht="15.75" thickBot="1" x14ac:dyDescent="0.3">
      <c r="A52" s="93"/>
      <c r="B52" s="291"/>
      <c r="C52" s="94"/>
      <c r="D52" s="94"/>
      <c r="E52" s="95" t="s">
        <v>75</v>
      </c>
      <c r="F52" s="79">
        <v>6.3</v>
      </c>
      <c r="G52" s="78">
        <v>4.9000000000000004</v>
      </c>
      <c r="H52" s="78">
        <v>9.1999999999999993</v>
      </c>
      <c r="I52" s="78">
        <v>14.4</v>
      </c>
      <c r="J52" s="78">
        <v>6.3</v>
      </c>
      <c r="K52" s="77">
        <v>6.9</v>
      </c>
      <c r="L52" s="78">
        <v>9</v>
      </c>
      <c r="M52" s="78">
        <v>11.4</v>
      </c>
      <c r="N52" s="78">
        <v>3</v>
      </c>
      <c r="O52" s="79">
        <v>6</v>
      </c>
      <c r="P52" s="78">
        <v>10.7</v>
      </c>
      <c r="Q52" s="78">
        <v>10.8</v>
      </c>
      <c r="R52" s="78">
        <v>9.6999999999999993</v>
      </c>
      <c r="S52" s="77">
        <v>3.1</v>
      </c>
    </row>
    <row r="53" spans="1:19" ht="17.25" x14ac:dyDescent="0.25">
      <c r="A53" s="259" t="s">
        <v>97</v>
      </c>
      <c r="B53" s="257"/>
      <c r="C53" s="257"/>
      <c r="D53" s="260"/>
      <c r="E53" s="260"/>
      <c r="F53" s="260"/>
      <c r="G53" s="260"/>
      <c r="H53" s="260"/>
      <c r="I53" s="260"/>
      <c r="J53" s="260"/>
      <c r="K53" s="260"/>
      <c r="L53" s="260"/>
      <c r="M53" s="260"/>
      <c r="N53" s="260"/>
      <c r="O53" s="260"/>
      <c r="P53" s="260"/>
      <c r="Q53" s="260"/>
      <c r="R53" s="257"/>
      <c r="S53" s="261"/>
    </row>
    <row r="54" spans="1:19" ht="17.25" x14ac:dyDescent="0.25">
      <c r="A54" s="40" t="s">
        <v>118</v>
      </c>
      <c r="B54" s="80"/>
      <c r="C54" s="80"/>
      <c r="D54" s="73"/>
      <c r="E54" s="73"/>
      <c r="F54" s="73"/>
      <c r="G54" s="73"/>
      <c r="H54" s="73"/>
      <c r="I54" s="73"/>
      <c r="J54" s="73"/>
      <c r="K54" s="73"/>
      <c r="L54" s="73"/>
      <c r="M54" s="73"/>
      <c r="N54" s="73"/>
      <c r="O54" s="73"/>
      <c r="P54" s="73"/>
      <c r="Q54" s="73"/>
      <c r="R54" s="80"/>
      <c r="S54" s="41"/>
    </row>
    <row r="55" spans="1:19" ht="17.25" x14ac:dyDescent="0.25">
      <c r="A55" s="40" t="s">
        <v>98</v>
      </c>
      <c r="B55" s="80"/>
      <c r="C55" s="80"/>
      <c r="D55" s="73"/>
      <c r="E55" s="73"/>
      <c r="F55" s="73"/>
      <c r="G55" s="73"/>
      <c r="H55" s="73"/>
      <c r="I55" s="73"/>
      <c r="J55" s="73"/>
      <c r="K55" s="73"/>
      <c r="L55" s="73"/>
      <c r="M55" s="73"/>
      <c r="N55" s="73"/>
      <c r="O55" s="73"/>
      <c r="P55" s="73"/>
      <c r="Q55" s="73"/>
      <c r="R55" s="80"/>
      <c r="S55" s="41"/>
    </row>
    <row r="56" spans="1:19" x14ac:dyDescent="0.25">
      <c r="A56" s="223" t="s">
        <v>119</v>
      </c>
      <c r="B56" s="224"/>
      <c r="C56" s="224"/>
      <c r="D56" s="224"/>
      <c r="E56" s="224"/>
      <c r="F56" s="224"/>
      <c r="G56" s="224"/>
      <c r="H56" s="224"/>
      <c r="I56" s="224"/>
      <c r="J56" s="224"/>
      <c r="K56" s="224"/>
      <c r="L56" s="224"/>
      <c r="M56" s="224"/>
      <c r="N56" s="224"/>
      <c r="O56" s="224"/>
      <c r="P56" s="224"/>
      <c r="Q56" s="224"/>
      <c r="R56" s="224"/>
      <c r="S56" s="225"/>
    </row>
    <row r="57" spans="1:19" ht="17.25" x14ac:dyDescent="0.25">
      <c r="A57" s="81" t="s">
        <v>120</v>
      </c>
      <c r="B57" s="82"/>
      <c r="C57" s="82"/>
      <c r="D57" s="82"/>
      <c r="E57" s="82"/>
      <c r="F57" s="82"/>
      <c r="G57" s="82"/>
      <c r="H57" s="82"/>
      <c r="I57" s="82"/>
      <c r="J57" s="82"/>
      <c r="K57" s="82"/>
      <c r="L57" s="82"/>
      <c r="M57" s="82"/>
      <c r="N57" s="82"/>
      <c r="O57" s="82"/>
      <c r="P57" s="82"/>
      <c r="Q57" s="82"/>
      <c r="R57" s="82"/>
      <c r="S57" s="83"/>
    </row>
    <row r="58" spans="1:19" ht="17.25" x14ac:dyDescent="0.25">
      <c r="A58" s="43" t="s">
        <v>99</v>
      </c>
      <c r="B58" s="84"/>
      <c r="C58" s="84"/>
      <c r="D58" s="84"/>
      <c r="E58" s="84"/>
      <c r="F58" s="84"/>
      <c r="G58" s="84"/>
      <c r="H58" s="84"/>
      <c r="I58" s="84"/>
      <c r="J58" s="84"/>
      <c r="K58" s="84"/>
      <c r="L58" s="84"/>
      <c r="M58" s="84"/>
      <c r="N58" s="84"/>
      <c r="O58" s="84"/>
      <c r="P58" s="84"/>
      <c r="Q58" s="84"/>
      <c r="R58" s="84"/>
      <c r="S58" s="42"/>
    </row>
    <row r="59" spans="1:19" ht="17.25" x14ac:dyDescent="0.25">
      <c r="A59" s="31" t="s">
        <v>121</v>
      </c>
      <c r="B59" s="85"/>
      <c r="C59" s="85"/>
      <c r="D59" s="85"/>
      <c r="E59" s="85"/>
      <c r="F59" s="85"/>
      <c r="G59" s="85"/>
      <c r="H59" s="85"/>
      <c r="I59" s="85"/>
      <c r="J59" s="85"/>
      <c r="K59" s="85"/>
      <c r="L59" s="85"/>
      <c r="M59" s="85"/>
      <c r="N59" s="85"/>
      <c r="O59" s="85"/>
      <c r="P59" s="85"/>
      <c r="Q59" s="85"/>
      <c r="R59" s="85"/>
      <c r="S59" s="44"/>
    </row>
    <row r="60" spans="1:19" ht="17.25" x14ac:dyDescent="0.25">
      <c r="A60" s="31" t="s">
        <v>136</v>
      </c>
      <c r="B60" s="85"/>
      <c r="C60" s="85"/>
      <c r="D60" s="85"/>
      <c r="E60" s="85"/>
      <c r="F60" s="85"/>
      <c r="G60" s="85"/>
      <c r="H60" s="85"/>
      <c r="I60" s="85"/>
      <c r="J60" s="85"/>
      <c r="K60" s="85"/>
      <c r="L60" s="85"/>
      <c r="M60" s="85"/>
      <c r="N60" s="85"/>
      <c r="O60" s="85"/>
      <c r="P60" s="85"/>
      <c r="Q60" s="85"/>
      <c r="R60" s="85"/>
      <c r="S60" s="44"/>
    </row>
    <row r="61" spans="1:19" ht="17.25" x14ac:dyDescent="0.25">
      <c r="A61" s="46" t="s">
        <v>122</v>
      </c>
      <c r="B61" s="80"/>
      <c r="C61" s="80"/>
      <c r="D61" s="73"/>
      <c r="E61" s="73"/>
      <c r="F61" s="73"/>
      <c r="G61" s="73"/>
      <c r="H61" s="73"/>
      <c r="I61" s="73"/>
      <c r="J61" s="73"/>
      <c r="K61" s="73"/>
      <c r="L61" s="73"/>
      <c r="M61" s="73"/>
      <c r="N61" s="73"/>
      <c r="O61" s="73"/>
      <c r="P61" s="73"/>
      <c r="Q61" s="73"/>
      <c r="R61" s="80"/>
      <c r="S61" s="41"/>
    </row>
    <row r="62" spans="1:19" ht="17.25" x14ac:dyDescent="0.25">
      <c r="A62" s="46" t="s">
        <v>100</v>
      </c>
      <c r="B62" s="86"/>
      <c r="C62" s="86"/>
      <c r="D62" s="86"/>
      <c r="E62" s="86"/>
      <c r="F62" s="86"/>
      <c r="G62" s="86"/>
      <c r="H62" s="86"/>
      <c r="I62" s="86"/>
      <c r="J62" s="86"/>
      <c r="K62" s="86"/>
      <c r="L62" s="86"/>
      <c r="M62" s="86"/>
      <c r="N62" s="86"/>
      <c r="O62" s="86"/>
      <c r="P62" s="86"/>
      <c r="Q62" s="86"/>
      <c r="R62" s="86"/>
      <c r="S62" s="45"/>
    </row>
    <row r="63" spans="1:19" x14ac:dyDescent="0.25">
      <c r="A63" s="47" t="s">
        <v>101</v>
      </c>
      <c r="B63" s="80"/>
      <c r="C63" s="80"/>
      <c r="D63" s="73"/>
      <c r="E63" s="73"/>
      <c r="F63" s="73"/>
      <c r="G63" s="73"/>
      <c r="H63" s="73"/>
      <c r="I63" s="73"/>
      <c r="J63" s="73"/>
      <c r="K63" s="73"/>
      <c r="L63" s="73"/>
      <c r="M63" s="73"/>
      <c r="N63" s="73"/>
      <c r="O63" s="73"/>
      <c r="P63" s="73"/>
      <c r="Q63" s="73"/>
      <c r="R63" s="80"/>
      <c r="S63" s="41"/>
    </row>
    <row r="64" spans="1:19" x14ac:dyDescent="0.25">
      <c r="A64" s="47"/>
      <c r="B64" s="80"/>
      <c r="C64" s="80"/>
      <c r="D64" s="73"/>
      <c r="E64" s="73"/>
      <c r="F64" s="73"/>
      <c r="G64" s="73"/>
      <c r="H64" s="73"/>
      <c r="I64" s="73"/>
      <c r="J64" s="73"/>
      <c r="K64" s="73"/>
      <c r="L64" s="73"/>
      <c r="M64" s="73"/>
      <c r="N64" s="73"/>
      <c r="O64" s="73"/>
      <c r="P64" s="73"/>
      <c r="Q64" s="73"/>
      <c r="R64" s="80"/>
      <c r="S64" s="41"/>
    </row>
    <row r="65" spans="1:19" x14ac:dyDescent="0.25">
      <c r="A65" s="47"/>
      <c r="B65" s="80"/>
      <c r="C65" s="80"/>
      <c r="D65" s="73"/>
      <c r="E65" s="73"/>
      <c r="F65" s="73"/>
      <c r="G65" s="73"/>
      <c r="H65" s="73"/>
      <c r="I65" s="73"/>
      <c r="J65" s="73"/>
      <c r="K65" s="73"/>
      <c r="L65" s="73"/>
      <c r="M65" s="73"/>
      <c r="N65" s="73"/>
      <c r="O65" s="73"/>
      <c r="P65" s="73"/>
      <c r="Q65" s="73"/>
      <c r="R65" s="80"/>
      <c r="S65" s="41"/>
    </row>
    <row r="66" spans="1:19" ht="15.75" thickBot="1" x14ac:dyDescent="0.3">
      <c r="A66" s="220" t="s">
        <v>131</v>
      </c>
      <c r="B66" s="221"/>
      <c r="C66" s="221"/>
      <c r="D66" s="221"/>
      <c r="E66" s="221"/>
      <c r="F66" s="221"/>
      <c r="G66" s="221"/>
      <c r="H66" s="221"/>
      <c r="I66" s="221"/>
      <c r="J66" s="221"/>
      <c r="K66" s="221"/>
      <c r="L66" s="221"/>
      <c r="M66" s="221"/>
      <c r="N66" s="221"/>
      <c r="O66" s="221"/>
      <c r="P66" s="221"/>
      <c r="Q66" s="221"/>
      <c r="R66" s="221"/>
      <c r="S66" s="222"/>
    </row>
  </sheetData>
  <mergeCells count="23">
    <mergeCell ref="A66:S66"/>
    <mergeCell ref="A56:S56"/>
    <mergeCell ref="F6:F8"/>
    <mergeCell ref="A6:A9"/>
    <mergeCell ref="B6:B9"/>
    <mergeCell ref="C6:C9"/>
    <mergeCell ref="D6:D9"/>
    <mergeCell ref="E6:E8"/>
    <mergeCell ref="P6:P8"/>
    <mergeCell ref="Q6:Q8"/>
    <mergeCell ref="R6:R8"/>
    <mergeCell ref="S6:S8"/>
    <mergeCell ref="G7:G8"/>
    <mergeCell ref="K7:K8"/>
    <mergeCell ref="N7:N8"/>
    <mergeCell ref="I7:I8"/>
    <mergeCell ref="J7:J8"/>
    <mergeCell ref="O7:O8"/>
    <mergeCell ref="H7:H8"/>
    <mergeCell ref="L7:L8"/>
    <mergeCell ref="G6:K6"/>
    <mergeCell ref="L6:N6"/>
    <mergeCell ref="M7:M8"/>
  </mergeCells>
  <pageMargins left="0" right="0" top="0.25" bottom="0.25" header="0" footer="0"/>
  <pageSetup scale="70" fitToHeight="0" orientation="landscape" r:id="rId1"/>
  <rowBreaks count="1" manualBreakCount="1">
    <brk id="52" max="16383"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Q53"/>
  <sheetViews>
    <sheetView showGridLines="0" zoomScaleNormal="100" workbookViewId="0">
      <selection sqref="A1:Q1"/>
    </sheetView>
  </sheetViews>
  <sheetFormatPr defaultColWidth="9.140625" defaultRowHeight="12.75" x14ac:dyDescent="0.25"/>
  <cols>
    <col min="1" max="1" width="8.7109375" style="87" bestFit="1" customWidth="1"/>
    <col min="2" max="2" width="31" style="20" bestFit="1" customWidth="1"/>
    <col min="3" max="3" width="13.7109375" style="20" bestFit="1" customWidth="1"/>
    <col min="4" max="4" width="25.5703125" style="20" bestFit="1" customWidth="1"/>
    <col min="5" max="5" width="5.28515625" style="20" bestFit="1" customWidth="1"/>
    <col min="6" max="6" width="5.140625" style="20" bestFit="1" customWidth="1"/>
    <col min="7" max="7" width="4.28515625" style="19" bestFit="1" customWidth="1"/>
    <col min="8" max="8" width="5.28515625" style="19" bestFit="1" customWidth="1"/>
    <col min="9" max="9" width="3.140625" style="19" bestFit="1" customWidth="1"/>
    <col min="10" max="10" width="4.28515625" style="19" bestFit="1" customWidth="1"/>
    <col min="11" max="11" width="6.28515625" style="19" bestFit="1" customWidth="1"/>
    <col min="12" max="14" width="5.28515625" style="19" bestFit="1" customWidth="1"/>
    <col min="15" max="15" width="15.140625" style="19" bestFit="1" customWidth="1"/>
    <col min="16" max="16" width="9.28515625" style="19" bestFit="1" customWidth="1"/>
    <col min="17" max="17" width="26.85546875" style="19" bestFit="1" customWidth="1"/>
    <col min="18" max="16384" width="9.140625" style="19"/>
  </cols>
  <sheetData>
    <row r="1" spans="1:17" ht="19.5" thickBot="1" x14ac:dyDescent="0.3">
      <c r="A1" s="230" t="s">
        <v>137</v>
      </c>
      <c r="B1" s="230"/>
      <c r="C1" s="230"/>
      <c r="D1" s="230"/>
      <c r="E1" s="230"/>
      <c r="F1" s="230"/>
      <c r="G1" s="230"/>
      <c r="H1" s="230"/>
      <c r="I1" s="230"/>
      <c r="J1" s="230"/>
      <c r="K1" s="230"/>
      <c r="L1" s="230"/>
      <c r="M1" s="230"/>
      <c r="N1" s="230"/>
      <c r="O1" s="230"/>
      <c r="P1" s="230"/>
      <c r="Q1" s="230"/>
    </row>
    <row r="2" spans="1:17" ht="45.75" thickBot="1" x14ac:dyDescent="0.3">
      <c r="A2" s="102" t="s">
        <v>138</v>
      </c>
      <c r="B2" s="103" t="s">
        <v>139</v>
      </c>
      <c r="C2" s="104" t="s">
        <v>140</v>
      </c>
      <c r="D2" s="105" t="s">
        <v>141</v>
      </c>
      <c r="E2" s="104" t="s">
        <v>142</v>
      </c>
      <c r="F2" s="106" t="s">
        <v>71</v>
      </c>
      <c r="G2" s="104" t="s">
        <v>143</v>
      </c>
      <c r="H2" s="106" t="s">
        <v>144</v>
      </c>
      <c r="I2" s="104" t="s">
        <v>145</v>
      </c>
      <c r="J2" s="106" t="s">
        <v>146</v>
      </c>
      <c r="K2" s="104" t="s">
        <v>147</v>
      </c>
      <c r="L2" s="106" t="s">
        <v>148</v>
      </c>
      <c r="M2" s="104" t="s">
        <v>149</v>
      </c>
      <c r="N2" s="106" t="s">
        <v>150</v>
      </c>
      <c r="O2" s="105" t="s">
        <v>151</v>
      </c>
      <c r="P2" s="105" t="s">
        <v>152</v>
      </c>
      <c r="Q2" s="107" t="s">
        <v>153</v>
      </c>
    </row>
    <row r="3" spans="1:17" ht="15" x14ac:dyDescent="0.25">
      <c r="A3" s="108">
        <v>0</v>
      </c>
      <c r="B3" s="109" t="s">
        <v>69</v>
      </c>
      <c r="C3" s="110"/>
      <c r="D3" s="111"/>
      <c r="E3" s="110"/>
      <c r="F3" s="112"/>
      <c r="G3" s="110"/>
      <c r="H3" s="112"/>
      <c r="I3" s="110"/>
      <c r="J3" s="112"/>
      <c r="K3" s="110"/>
      <c r="L3" s="112"/>
      <c r="M3" s="110"/>
      <c r="N3" s="112"/>
      <c r="O3" s="111"/>
      <c r="P3" s="111"/>
      <c r="Q3" s="113"/>
    </row>
    <row r="4" spans="1:17" ht="15" x14ac:dyDescent="0.25">
      <c r="A4" s="114">
        <v>1</v>
      </c>
      <c r="B4" s="115" t="s">
        <v>154</v>
      </c>
      <c r="C4" s="116" t="s">
        <v>155</v>
      </c>
      <c r="D4" s="117" t="s">
        <v>156</v>
      </c>
      <c r="E4" s="116" t="s">
        <v>157</v>
      </c>
      <c r="F4" s="118" t="s">
        <v>157</v>
      </c>
      <c r="G4" s="116" t="s">
        <v>157</v>
      </c>
      <c r="H4" s="118" t="s">
        <v>157</v>
      </c>
      <c r="I4" s="116" t="s">
        <v>157</v>
      </c>
      <c r="J4" s="118" t="s">
        <v>157</v>
      </c>
      <c r="K4" s="116" t="s">
        <v>157</v>
      </c>
      <c r="L4" s="119"/>
      <c r="M4" s="120"/>
      <c r="N4" s="119"/>
      <c r="O4" s="117" t="s">
        <v>158</v>
      </c>
      <c r="P4" s="117" t="s">
        <v>159</v>
      </c>
      <c r="Q4" s="121" t="s">
        <v>160</v>
      </c>
    </row>
    <row r="5" spans="1:17" ht="30" x14ac:dyDescent="0.25">
      <c r="A5" s="122">
        <v>2</v>
      </c>
      <c r="B5" s="123" t="s">
        <v>161</v>
      </c>
      <c r="C5" s="124" t="s">
        <v>162</v>
      </c>
      <c r="D5" s="125" t="s">
        <v>163</v>
      </c>
      <c r="E5" s="126"/>
      <c r="F5" s="127"/>
      <c r="G5" s="126"/>
      <c r="H5" s="127"/>
      <c r="I5" s="126"/>
      <c r="J5" s="127"/>
      <c r="K5" s="126"/>
      <c r="L5" s="127"/>
      <c r="M5" s="126"/>
      <c r="N5" s="128" t="s">
        <v>157</v>
      </c>
      <c r="O5" s="129" t="s">
        <v>164</v>
      </c>
      <c r="P5" s="129" t="s">
        <v>165</v>
      </c>
      <c r="Q5" s="130" t="s">
        <v>160</v>
      </c>
    </row>
    <row r="6" spans="1:17" ht="45" x14ac:dyDescent="0.25">
      <c r="A6" s="122">
        <v>3</v>
      </c>
      <c r="B6" s="123" t="s">
        <v>166</v>
      </c>
      <c r="C6" s="124" t="s">
        <v>167</v>
      </c>
      <c r="D6" s="129" t="s">
        <v>168</v>
      </c>
      <c r="E6" s="124" t="s">
        <v>157</v>
      </c>
      <c r="F6" s="127"/>
      <c r="G6" s="124" t="s">
        <v>157</v>
      </c>
      <c r="H6" s="128" t="s">
        <v>157</v>
      </c>
      <c r="I6" s="124" t="s">
        <v>157</v>
      </c>
      <c r="J6" s="128" t="s">
        <v>157</v>
      </c>
      <c r="K6" s="124" t="s">
        <v>157</v>
      </c>
      <c r="L6" s="127"/>
      <c r="M6" s="126"/>
      <c r="N6" s="128" t="s">
        <v>157</v>
      </c>
      <c r="O6" s="129" t="s">
        <v>169</v>
      </c>
      <c r="P6" s="131" t="s">
        <v>170</v>
      </c>
      <c r="Q6" s="130" t="s">
        <v>160</v>
      </c>
    </row>
    <row r="7" spans="1:17" ht="15" x14ac:dyDescent="0.25">
      <c r="A7" s="122">
        <v>4</v>
      </c>
      <c r="B7" s="123" t="s">
        <v>171</v>
      </c>
      <c r="C7" s="124" t="s">
        <v>172</v>
      </c>
      <c r="D7" s="129" t="s">
        <v>173</v>
      </c>
      <c r="E7" s="124" t="s">
        <v>157</v>
      </c>
      <c r="F7" s="128" t="s">
        <v>157</v>
      </c>
      <c r="G7" s="124" t="s">
        <v>157</v>
      </c>
      <c r="H7" s="128" t="s">
        <v>157</v>
      </c>
      <c r="I7" s="124" t="s">
        <v>157</v>
      </c>
      <c r="J7" s="128" t="s">
        <v>157</v>
      </c>
      <c r="K7" s="124" t="s">
        <v>157</v>
      </c>
      <c r="L7" s="128" t="s">
        <v>157</v>
      </c>
      <c r="M7" s="124" t="s">
        <v>157</v>
      </c>
      <c r="N7" s="127"/>
      <c r="O7" s="132"/>
      <c r="P7" s="129" t="s">
        <v>159</v>
      </c>
      <c r="Q7" s="130" t="s">
        <v>160</v>
      </c>
    </row>
    <row r="8" spans="1:17" ht="30" x14ac:dyDescent="0.25">
      <c r="A8" s="122">
        <v>5</v>
      </c>
      <c r="B8" s="123" t="s">
        <v>174</v>
      </c>
      <c r="C8" s="124" t="s">
        <v>175</v>
      </c>
      <c r="D8" s="129" t="s">
        <v>176</v>
      </c>
      <c r="E8" s="124" t="s">
        <v>157</v>
      </c>
      <c r="F8" s="128" t="s">
        <v>157</v>
      </c>
      <c r="G8" s="124" t="s">
        <v>157</v>
      </c>
      <c r="H8" s="128" t="s">
        <v>157</v>
      </c>
      <c r="I8" s="124" t="s">
        <v>157</v>
      </c>
      <c r="J8" s="128" t="s">
        <v>157</v>
      </c>
      <c r="K8" s="124" t="s">
        <v>157</v>
      </c>
      <c r="L8" s="127"/>
      <c r="M8" s="126"/>
      <c r="N8" s="128" t="s">
        <v>157</v>
      </c>
      <c r="O8" s="129" t="s">
        <v>177</v>
      </c>
      <c r="P8" s="129" t="s">
        <v>165</v>
      </c>
      <c r="Q8" s="130" t="s">
        <v>160</v>
      </c>
    </row>
    <row r="9" spans="1:17" ht="30" x14ac:dyDescent="0.25">
      <c r="A9" s="122">
        <v>6</v>
      </c>
      <c r="B9" s="123" t="s">
        <v>178</v>
      </c>
      <c r="C9" s="124" t="s">
        <v>179</v>
      </c>
      <c r="D9" s="129" t="s">
        <v>180</v>
      </c>
      <c r="E9" s="124" t="s">
        <v>157</v>
      </c>
      <c r="F9" s="128" t="s">
        <v>157</v>
      </c>
      <c r="G9" s="124" t="s">
        <v>157</v>
      </c>
      <c r="H9" s="128" t="s">
        <v>157</v>
      </c>
      <c r="I9" s="124" t="s">
        <v>157</v>
      </c>
      <c r="J9" s="128" t="s">
        <v>157</v>
      </c>
      <c r="K9" s="124" t="s">
        <v>157</v>
      </c>
      <c r="L9" s="127"/>
      <c r="M9" s="126"/>
      <c r="N9" s="128" t="s">
        <v>157</v>
      </c>
      <c r="O9" s="129" t="s">
        <v>181</v>
      </c>
      <c r="P9" s="129" t="s">
        <v>165</v>
      </c>
      <c r="Q9" s="130" t="s">
        <v>160</v>
      </c>
    </row>
    <row r="10" spans="1:17" ht="30" x14ac:dyDescent="0.25">
      <c r="A10" s="122">
        <v>7</v>
      </c>
      <c r="B10" s="123" t="s">
        <v>182</v>
      </c>
      <c r="C10" s="124" t="s">
        <v>183</v>
      </c>
      <c r="D10" s="129" t="s">
        <v>184</v>
      </c>
      <c r="E10" s="124" t="s">
        <v>157</v>
      </c>
      <c r="F10" s="128" t="s">
        <v>157</v>
      </c>
      <c r="G10" s="124" t="s">
        <v>157</v>
      </c>
      <c r="H10" s="128" t="s">
        <v>157</v>
      </c>
      <c r="I10" s="124" t="s">
        <v>157</v>
      </c>
      <c r="J10" s="128" t="s">
        <v>157</v>
      </c>
      <c r="K10" s="124" t="s">
        <v>157</v>
      </c>
      <c r="L10" s="127"/>
      <c r="M10" s="126"/>
      <c r="N10" s="128" t="s">
        <v>157</v>
      </c>
      <c r="O10" s="129" t="s">
        <v>177</v>
      </c>
      <c r="P10" s="129" t="s">
        <v>159</v>
      </c>
      <c r="Q10" s="130" t="s">
        <v>160</v>
      </c>
    </row>
    <row r="11" spans="1:17" ht="15" x14ac:dyDescent="0.25">
      <c r="A11" s="122">
        <v>8</v>
      </c>
      <c r="B11" s="123" t="s">
        <v>185</v>
      </c>
      <c r="C11" s="124">
        <v>3010</v>
      </c>
      <c r="D11" s="129" t="s">
        <v>46</v>
      </c>
      <c r="E11" s="126"/>
      <c r="F11" s="128" t="s">
        <v>157</v>
      </c>
      <c r="G11" s="124" t="s">
        <v>157</v>
      </c>
      <c r="H11" s="127"/>
      <c r="I11" s="126"/>
      <c r="J11" s="128" t="s">
        <v>157</v>
      </c>
      <c r="K11" s="124" t="s">
        <v>157</v>
      </c>
      <c r="L11" s="127"/>
      <c r="M11" s="126"/>
      <c r="N11" s="127"/>
      <c r="O11" s="129" t="s">
        <v>71</v>
      </c>
      <c r="P11" s="133">
        <v>0.2</v>
      </c>
      <c r="Q11" s="130" t="s">
        <v>160</v>
      </c>
    </row>
    <row r="12" spans="1:17" ht="15" x14ac:dyDescent="0.25">
      <c r="A12" s="122">
        <v>9</v>
      </c>
      <c r="B12" s="134" t="s">
        <v>186</v>
      </c>
      <c r="C12" s="135" t="s">
        <v>187</v>
      </c>
      <c r="D12" s="129" t="s">
        <v>188</v>
      </c>
      <c r="E12" s="126"/>
      <c r="F12" s="128" t="s">
        <v>157</v>
      </c>
      <c r="G12" s="124" t="s">
        <v>157</v>
      </c>
      <c r="H12" s="127"/>
      <c r="I12" s="126"/>
      <c r="J12" s="128" t="s">
        <v>157</v>
      </c>
      <c r="K12" s="124" t="s">
        <v>157</v>
      </c>
      <c r="L12" s="127"/>
      <c r="M12" s="126"/>
      <c r="N12" s="128" t="s">
        <v>157</v>
      </c>
      <c r="O12" s="129" t="s">
        <v>189</v>
      </c>
      <c r="P12" s="133">
        <v>0.2</v>
      </c>
      <c r="Q12" s="130" t="s">
        <v>160</v>
      </c>
    </row>
    <row r="13" spans="1:17" ht="15" x14ac:dyDescent="0.25">
      <c r="A13" s="122">
        <v>10</v>
      </c>
      <c r="B13" s="134" t="s">
        <v>190</v>
      </c>
      <c r="C13" s="124" t="s">
        <v>191</v>
      </c>
      <c r="D13" s="129" t="s">
        <v>192</v>
      </c>
      <c r="E13" s="124" t="s">
        <v>157</v>
      </c>
      <c r="F13" s="128" t="s">
        <v>157</v>
      </c>
      <c r="G13" s="124" t="s">
        <v>157</v>
      </c>
      <c r="H13" s="128" t="s">
        <v>157</v>
      </c>
      <c r="I13" s="124" t="s">
        <v>157</v>
      </c>
      <c r="J13" s="128" t="s">
        <v>157</v>
      </c>
      <c r="K13" s="124" t="s">
        <v>157</v>
      </c>
      <c r="L13" s="127"/>
      <c r="M13" s="126"/>
      <c r="N13" s="127"/>
      <c r="O13" s="129" t="s">
        <v>158</v>
      </c>
      <c r="P13" s="129" t="s">
        <v>159</v>
      </c>
      <c r="Q13" s="136" t="s">
        <v>193</v>
      </c>
    </row>
    <row r="14" spans="1:17" ht="30" x14ac:dyDescent="0.25">
      <c r="A14" s="122">
        <v>11</v>
      </c>
      <c r="B14" s="134" t="s">
        <v>194</v>
      </c>
      <c r="C14" s="124" t="s">
        <v>195</v>
      </c>
      <c r="D14" s="129" t="s">
        <v>184</v>
      </c>
      <c r="E14" s="124" t="s">
        <v>157</v>
      </c>
      <c r="F14" s="128" t="s">
        <v>157</v>
      </c>
      <c r="G14" s="124" t="s">
        <v>157</v>
      </c>
      <c r="H14" s="128" t="s">
        <v>157</v>
      </c>
      <c r="I14" s="124" t="s">
        <v>157</v>
      </c>
      <c r="J14" s="128" t="s">
        <v>157</v>
      </c>
      <c r="K14" s="124" t="s">
        <v>157</v>
      </c>
      <c r="L14" s="127"/>
      <c r="M14" s="126"/>
      <c r="N14" s="128" t="s">
        <v>157</v>
      </c>
      <c r="O14" s="129" t="s">
        <v>177</v>
      </c>
      <c r="P14" s="129" t="s">
        <v>159</v>
      </c>
      <c r="Q14" s="136" t="s">
        <v>193</v>
      </c>
    </row>
    <row r="15" spans="1:17" ht="15" x14ac:dyDescent="0.25">
      <c r="A15" s="122">
        <v>12</v>
      </c>
      <c r="B15" s="123" t="s">
        <v>43</v>
      </c>
      <c r="C15" s="124">
        <v>3110</v>
      </c>
      <c r="D15" s="129" t="s">
        <v>196</v>
      </c>
      <c r="E15" s="124" t="s">
        <v>157</v>
      </c>
      <c r="F15" s="128" t="s">
        <v>157</v>
      </c>
      <c r="G15" s="124" t="s">
        <v>157</v>
      </c>
      <c r="H15" s="128" t="s">
        <v>157</v>
      </c>
      <c r="I15" s="124" t="s">
        <v>157</v>
      </c>
      <c r="J15" s="128" t="s">
        <v>157</v>
      </c>
      <c r="K15" s="124" t="s">
        <v>157</v>
      </c>
      <c r="L15" s="128" t="s">
        <v>157</v>
      </c>
      <c r="M15" s="124" t="s">
        <v>157</v>
      </c>
      <c r="N15" s="127"/>
      <c r="O15" s="129"/>
      <c r="P15" s="133">
        <v>0.2</v>
      </c>
      <c r="Q15" s="130" t="s">
        <v>160</v>
      </c>
    </row>
    <row r="16" spans="1:17" ht="15" x14ac:dyDescent="0.25">
      <c r="A16" s="122">
        <v>13</v>
      </c>
      <c r="B16" s="123" t="s">
        <v>44</v>
      </c>
      <c r="C16" s="124">
        <v>3111</v>
      </c>
      <c r="D16" s="129" t="s">
        <v>197</v>
      </c>
      <c r="E16" s="124" t="s">
        <v>157</v>
      </c>
      <c r="F16" s="128" t="s">
        <v>157</v>
      </c>
      <c r="G16" s="124" t="s">
        <v>157</v>
      </c>
      <c r="H16" s="128" t="s">
        <v>157</v>
      </c>
      <c r="I16" s="124" t="s">
        <v>157</v>
      </c>
      <c r="J16" s="128" t="s">
        <v>157</v>
      </c>
      <c r="K16" s="124" t="s">
        <v>157</v>
      </c>
      <c r="L16" s="128" t="s">
        <v>157</v>
      </c>
      <c r="M16" s="124" t="s">
        <v>157</v>
      </c>
      <c r="N16" s="128" t="s">
        <v>157</v>
      </c>
      <c r="O16" s="129" t="s">
        <v>123</v>
      </c>
      <c r="P16" s="133">
        <v>0.2</v>
      </c>
      <c r="Q16" s="130" t="s">
        <v>160</v>
      </c>
    </row>
    <row r="17" spans="1:17" ht="30" x14ac:dyDescent="0.25">
      <c r="A17" s="122">
        <v>14</v>
      </c>
      <c r="B17" s="134" t="s">
        <v>198</v>
      </c>
      <c r="C17" s="124" t="s">
        <v>199</v>
      </c>
      <c r="D17" s="129" t="s">
        <v>200</v>
      </c>
      <c r="E17" s="124" t="s">
        <v>157</v>
      </c>
      <c r="F17" s="128" t="s">
        <v>157</v>
      </c>
      <c r="G17" s="124" t="s">
        <v>157</v>
      </c>
      <c r="H17" s="128" t="s">
        <v>157</v>
      </c>
      <c r="I17" s="124" t="s">
        <v>157</v>
      </c>
      <c r="J17" s="128" t="s">
        <v>157</v>
      </c>
      <c r="K17" s="124" t="s">
        <v>157</v>
      </c>
      <c r="L17" s="127"/>
      <c r="M17" s="126"/>
      <c r="N17" s="128" t="s">
        <v>157</v>
      </c>
      <c r="O17" s="129" t="s">
        <v>177</v>
      </c>
      <c r="P17" s="129" t="s">
        <v>159</v>
      </c>
      <c r="Q17" s="136" t="s">
        <v>193</v>
      </c>
    </row>
    <row r="18" spans="1:17" ht="30" x14ac:dyDescent="0.25">
      <c r="A18" s="122">
        <v>15</v>
      </c>
      <c r="B18" s="134" t="s">
        <v>201</v>
      </c>
      <c r="C18" s="124" t="s">
        <v>202</v>
      </c>
      <c r="D18" s="129" t="s">
        <v>203</v>
      </c>
      <c r="E18" s="124" t="s">
        <v>157</v>
      </c>
      <c r="F18" s="128" t="s">
        <v>157</v>
      </c>
      <c r="G18" s="124" t="s">
        <v>157</v>
      </c>
      <c r="H18" s="128" t="s">
        <v>157</v>
      </c>
      <c r="I18" s="124" t="s">
        <v>157</v>
      </c>
      <c r="J18" s="128" t="s">
        <v>157</v>
      </c>
      <c r="K18" s="124" t="s">
        <v>157</v>
      </c>
      <c r="L18" s="128" t="s">
        <v>157</v>
      </c>
      <c r="M18" s="124" t="s">
        <v>157</v>
      </c>
      <c r="N18" s="128" t="s">
        <v>157</v>
      </c>
      <c r="O18" s="129" t="s">
        <v>123</v>
      </c>
      <c r="P18" s="129" t="s">
        <v>159</v>
      </c>
      <c r="Q18" s="136" t="s">
        <v>193</v>
      </c>
    </row>
    <row r="19" spans="1:17" ht="45" x14ac:dyDescent="0.25">
      <c r="A19" s="122">
        <v>16</v>
      </c>
      <c r="B19" s="134" t="s">
        <v>204</v>
      </c>
      <c r="C19" s="124" t="s">
        <v>205</v>
      </c>
      <c r="D19" s="129" t="s">
        <v>206</v>
      </c>
      <c r="E19" s="124" t="s">
        <v>157</v>
      </c>
      <c r="F19" s="128" t="s">
        <v>157</v>
      </c>
      <c r="G19" s="124" t="s">
        <v>157</v>
      </c>
      <c r="H19" s="128" t="s">
        <v>157</v>
      </c>
      <c r="I19" s="124" t="s">
        <v>157</v>
      </c>
      <c r="J19" s="128" t="s">
        <v>157</v>
      </c>
      <c r="K19" s="124" t="s">
        <v>157</v>
      </c>
      <c r="L19" s="128" t="s">
        <v>157</v>
      </c>
      <c r="M19" s="124" t="s">
        <v>157</v>
      </c>
      <c r="N19" s="128" t="s">
        <v>157</v>
      </c>
      <c r="O19" s="129" t="s">
        <v>123</v>
      </c>
      <c r="P19" s="129" t="s">
        <v>159</v>
      </c>
      <c r="Q19" s="136" t="s">
        <v>193</v>
      </c>
    </row>
    <row r="20" spans="1:17" ht="30" x14ac:dyDescent="0.25">
      <c r="A20" s="122">
        <v>17</v>
      </c>
      <c r="B20" s="123" t="s">
        <v>207</v>
      </c>
      <c r="C20" s="124" t="s">
        <v>208</v>
      </c>
      <c r="D20" s="129" t="s">
        <v>47</v>
      </c>
      <c r="E20" s="124" t="s">
        <v>157</v>
      </c>
      <c r="F20" s="127"/>
      <c r="G20" s="124" t="s">
        <v>157</v>
      </c>
      <c r="H20" s="128" t="s">
        <v>157</v>
      </c>
      <c r="I20" s="124" t="s">
        <v>157</v>
      </c>
      <c r="J20" s="128" t="s">
        <v>157</v>
      </c>
      <c r="K20" s="124" t="s">
        <v>157</v>
      </c>
      <c r="L20" s="127"/>
      <c r="M20" s="126"/>
      <c r="N20" s="127"/>
      <c r="O20" s="129" t="s">
        <v>209</v>
      </c>
      <c r="P20" s="133">
        <v>0.2</v>
      </c>
      <c r="Q20" s="130" t="s">
        <v>160</v>
      </c>
    </row>
    <row r="21" spans="1:17" ht="15" x14ac:dyDescent="0.25">
      <c r="A21" s="122">
        <v>18</v>
      </c>
      <c r="B21" s="123" t="s">
        <v>210</v>
      </c>
      <c r="C21" s="124" t="s">
        <v>211</v>
      </c>
      <c r="D21" s="125" t="s">
        <v>163</v>
      </c>
      <c r="E21" s="126"/>
      <c r="F21" s="127"/>
      <c r="G21" s="126"/>
      <c r="H21" s="127"/>
      <c r="I21" s="126"/>
      <c r="J21" s="127"/>
      <c r="K21" s="126"/>
      <c r="L21" s="127"/>
      <c r="M21" s="126"/>
      <c r="N21" s="128" t="s">
        <v>157</v>
      </c>
      <c r="O21" s="129" t="s">
        <v>164</v>
      </c>
      <c r="P21" s="133">
        <v>0.2</v>
      </c>
      <c r="Q21" s="130" t="s">
        <v>160</v>
      </c>
    </row>
    <row r="22" spans="1:17" ht="45" x14ac:dyDescent="0.25">
      <c r="A22" s="122">
        <v>19</v>
      </c>
      <c r="B22" s="123" t="s">
        <v>212</v>
      </c>
      <c r="C22" s="124" t="s">
        <v>213</v>
      </c>
      <c r="D22" s="129" t="s">
        <v>168</v>
      </c>
      <c r="E22" s="124" t="s">
        <v>157</v>
      </c>
      <c r="F22" s="127"/>
      <c r="G22" s="124" t="s">
        <v>157</v>
      </c>
      <c r="H22" s="128" t="s">
        <v>157</v>
      </c>
      <c r="I22" s="124" t="s">
        <v>157</v>
      </c>
      <c r="J22" s="128" t="s">
        <v>157</v>
      </c>
      <c r="K22" s="124" t="s">
        <v>157</v>
      </c>
      <c r="L22" s="127"/>
      <c r="M22" s="126"/>
      <c r="N22" s="128" t="s">
        <v>157</v>
      </c>
      <c r="O22" s="129" t="s">
        <v>214</v>
      </c>
      <c r="P22" s="133">
        <v>0.2</v>
      </c>
      <c r="Q22" s="130" t="s">
        <v>160</v>
      </c>
    </row>
    <row r="23" spans="1:17" ht="15" x14ac:dyDescent="0.25">
      <c r="A23" s="122">
        <v>20</v>
      </c>
      <c r="B23" s="123" t="s">
        <v>215</v>
      </c>
      <c r="C23" s="124" t="s">
        <v>216</v>
      </c>
      <c r="D23" s="129" t="s">
        <v>156</v>
      </c>
      <c r="E23" s="124" t="s">
        <v>157</v>
      </c>
      <c r="F23" s="128" t="s">
        <v>157</v>
      </c>
      <c r="G23" s="124" t="s">
        <v>157</v>
      </c>
      <c r="H23" s="128" t="s">
        <v>157</v>
      </c>
      <c r="I23" s="124" t="s">
        <v>157</v>
      </c>
      <c r="J23" s="128" t="s">
        <v>157</v>
      </c>
      <c r="K23" s="124" t="s">
        <v>157</v>
      </c>
      <c r="L23" s="127"/>
      <c r="M23" s="126"/>
      <c r="N23" s="127"/>
      <c r="O23" s="129" t="s">
        <v>158</v>
      </c>
      <c r="P23" s="133">
        <v>0.05</v>
      </c>
      <c r="Q23" s="130" t="s">
        <v>160</v>
      </c>
    </row>
    <row r="24" spans="1:17" ht="30" x14ac:dyDescent="0.25">
      <c r="A24" s="122">
        <v>21</v>
      </c>
      <c r="B24" s="123" t="s">
        <v>217</v>
      </c>
      <c r="C24" s="124" t="s">
        <v>218</v>
      </c>
      <c r="D24" s="129" t="s">
        <v>176</v>
      </c>
      <c r="E24" s="124" t="s">
        <v>157</v>
      </c>
      <c r="F24" s="128" t="s">
        <v>157</v>
      </c>
      <c r="G24" s="124" t="s">
        <v>157</v>
      </c>
      <c r="H24" s="128" t="s">
        <v>157</v>
      </c>
      <c r="I24" s="124" t="s">
        <v>157</v>
      </c>
      <c r="J24" s="128" t="s">
        <v>157</v>
      </c>
      <c r="K24" s="124" t="s">
        <v>157</v>
      </c>
      <c r="L24" s="127"/>
      <c r="M24" s="126"/>
      <c r="N24" s="128" t="s">
        <v>157</v>
      </c>
      <c r="O24" s="129" t="s">
        <v>177</v>
      </c>
      <c r="P24" s="133">
        <v>0.2</v>
      </c>
      <c r="Q24" s="130" t="s">
        <v>160</v>
      </c>
    </row>
    <row r="25" spans="1:17" ht="30" x14ac:dyDescent="0.25">
      <c r="A25" s="122">
        <v>22</v>
      </c>
      <c r="B25" s="123" t="s">
        <v>219</v>
      </c>
      <c r="C25" s="124" t="s">
        <v>220</v>
      </c>
      <c r="D25" s="129" t="s">
        <v>180</v>
      </c>
      <c r="E25" s="124" t="s">
        <v>157</v>
      </c>
      <c r="F25" s="128" t="s">
        <v>157</v>
      </c>
      <c r="G25" s="124" t="s">
        <v>157</v>
      </c>
      <c r="H25" s="128" t="s">
        <v>157</v>
      </c>
      <c r="I25" s="124" t="s">
        <v>157</v>
      </c>
      <c r="J25" s="128" t="s">
        <v>157</v>
      </c>
      <c r="K25" s="124" t="s">
        <v>157</v>
      </c>
      <c r="L25" s="127"/>
      <c r="M25" s="126"/>
      <c r="N25" s="128" t="s">
        <v>157</v>
      </c>
      <c r="O25" s="129" t="s">
        <v>221</v>
      </c>
      <c r="P25" s="133">
        <v>0.2</v>
      </c>
      <c r="Q25" s="130" t="s">
        <v>160</v>
      </c>
    </row>
    <row r="26" spans="1:17" ht="30" x14ac:dyDescent="0.25">
      <c r="A26" s="122">
        <v>23</v>
      </c>
      <c r="B26" s="123" t="s">
        <v>222</v>
      </c>
      <c r="C26" s="124" t="s">
        <v>223</v>
      </c>
      <c r="D26" s="129" t="s">
        <v>224</v>
      </c>
      <c r="E26" s="124" t="s">
        <v>157</v>
      </c>
      <c r="F26" s="128" t="s">
        <v>157</v>
      </c>
      <c r="G26" s="124" t="s">
        <v>157</v>
      </c>
      <c r="H26" s="128" t="s">
        <v>157</v>
      </c>
      <c r="I26" s="124" t="s">
        <v>157</v>
      </c>
      <c r="J26" s="128" t="s">
        <v>157</v>
      </c>
      <c r="K26" s="124" t="s">
        <v>157</v>
      </c>
      <c r="L26" s="127"/>
      <c r="M26" s="126"/>
      <c r="N26" s="128" t="s">
        <v>157</v>
      </c>
      <c r="O26" s="129" t="s">
        <v>177</v>
      </c>
      <c r="P26" s="133">
        <v>0.05</v>
      </c>
      <c r="Q26" s="130" t="s">
        <v>160</v>
      </c>
    </row>
    <row r="27" spans="1:17" ht="15" x14ac:dyDescent="0.25">
      <c r="A27" s="122">
        <v>24</v>
      </c>
      <c r="B27" s="123" t="s">
        <v>225</v>
      </c>
      <c r="C27" s="124" t="s">
        <v>226</v>
      </c>
      <c r="D27" s="129" t="s">
        <v>173</v>
      </c>
      <c r="E27" s="124" t="s">
        <v>157</v>
      </c>
      <c r="F27" s="128" t="s">
        <v>157</v>
      </c>
      <c r="G27" s="124" t="s">
        <v>157</v>
      </c>
      <c r="H27" s="128" t="s">
        <v>157</v>
      </c>
      <c r="I27" s="124" t="s">
        <v>157</v>
      </c>
      <c r="J27" s="128" t="s">
        <v>157</v>
      </c>
      <c r="K27" s="124" t="s">
        <v>157</v>
      </c>
      <c r="L27" s="128" t="s">
        <v>157</v>
      </c>
      <c r="M27" s="124" t="s">
        <v>157</v>
      </c>
      <c r="N27" s="127"/>
      <c r="O27" s="129"/>
      <c r="P27" s="133">
        <v>0.05</v>
      </c>
      <c r="Q27" s="130" t="s">
        <v>160</v>
      </c>
    </row>
    <row r="28" spans="1:17" ht="15" x14ac:dyDescent="0.25">
      <c r="A28" s="122">
        <v>25</v>
      </c>
      <c r="B28" s="123" t="s">
        <v>227</v>
      </c>
      <c r="C28" s="124" t="s">
        <v>228</v>
      </c>
      <c r="D28" s="129" t="s">
        <v>229</v>
      </c>
      <c r="E28" s="124" t="s">
        <v>157</v>
      </c>
      <c r="F28" s="128" t="s">
        <v>157</v>
      </c>
      <c r="G28" s="124" t="s">
        <v>157</v>
      </c>
      <c r="H28" s="128" t="s">
        <v>157</v>
      </c>
      <c r="I28" s="124" t="s">
        <v>157</v>
      </c>
      <c r="J28" s="128" t="s">
        <v>157</v>
      </c>
      <c r="K28" s="124" t="s">
        <v>157</v>
      </c>
      <c r="L28" s="127"/>
      <c r="M28" s="126"/>
      <c r="N28" s="127"/>
      <c r="O28" s="129" t="s">
        <v>230</v>
      </c>
      <c r="P28" s="133">
        <v>0.05</v>
      </c>
      <c r="Q28" s="130" t="s">
        <v>160</v>
      </c>
    </row>
    <row r="29" spans="1:17" ht="15" x14ac:dyDescent="0.25">
      <c r="A29" s="122">
        <v>26</v>
      </c>
      <c r="B29" s="134" t="s">
        <v>231</v>
      </c>
      <c r="C29" s="124" t="s">
        <v>232</v>
      </c>
      <c r="D29" s="129" t="s">
        <v>229</v>
      </c>
      <c r="E29" s="124" t="s">
        <v>157</v>
      </c>
      <c r="F29" s="128" t="s">
        <v>157</v>
      </c>
      <c r="G29" s="124" t="s">
        <v>157</v>
      </c>
      <c r="H29" s="128" t="s">
        <v>157</v>
      </c>
      <c r="I29" s="124" t="s">
        <v>157</v>
      </c>
      <c r="J29" s="128" t="s">
        <v>157</v>
      </c>
      <c r="K29" s="124" t="s">
        <v>157</v>
      </c>
      <c r="L29" s="127"/>
      <c r="M29" s="126"/>
      <c r="N29" s="127"/>
      <c r="O29" s="129" t="s">
        <v>230</v>
      </c>
      <c r="P29" s="129" t="s">
        <v>159</v>
      </c>
      <c r="Q29" s="130" t="s">
        <v>160</v>
      </c>
    </row>
    <row r="30" spans="1:17" ht="30" x14ac:dyDescent="0.25">
      <c r="A30" s="122">
        <v>27</v>
      </c>
      <c r="B30" s="134" t="s">
        <v>233</v>
      </c>
      <c r="C30" s="124" t="s">
        <v>234</v>
      </c>
      <c r="D30" s="129" t="s">
        <v>229</v>
      </c>
      <c r="E30" s="124" t="s">
        <v>157</v>
      </c>
      <c r="F30" s="128" t="s">
        <v>157</v>
      </c>
      <c r="G30" s="124" t="s">
        <v>157</v>
      </c>
      <c r="H30" s="128" t="s">
        <v>157</v>
      </c>
      <c r="I30" s="124" t="s">
        <v>157</v>
      </c>
      <c r="J30" s="128" t="s">
        <v>157</v>
      </c>
      <c r="K30" s="124" t="s">
        <v>157</v>
      </c>
      <c r="L30" s="127"/>
      <c r="M30" s="126"/>
      <c r="N30" s="127"/>
      <c r="O30" s="129" t="s">
        <v>230</v>
      </c>
      <c r="P30" s="129" t="s">
        <v>159</v>
      </c>
      <c r="Q30" s="136" t="s">
        <v>235</v>
      </c>
    </row>
    <row r="31" spans="1:17" ht="30" x14ac:dyDescent="0.25">
      <c r="A31" s="122">
        <v>28</v>
      </c>
      <c r="B31" s="123" t="s">
        <v>236</v>
      </c>
      <c r="C31" s="124" t="s">
        <v>237</v>
      </c>
      <c r="D31" s="129" t="s">
        <v>184</v>
      </c>
      <c r="E31" s="124" t="s">
        <v>157</v>
      </c>
      <c r="F31" s="128" t="s">
        <v>157</v>
      </c>
      <c r="G31" s="124" t="s">
        <v>157</v>
      </c>
      <c r="H31" s="128" t="s">
        <v>157</v>
      </c>
      <c r="I31" s="124" t="s">
        <v>157</v>
      </c>
      <c r="J31" s="128" t="s">
        <v>157</v>
      </c>
      <c r="K31" s="124" t="s">
        <v>157</v>
      </c>
      <c r="L31" s="127"/>
      <c r="M31" s="126"/>
      <c r="N31" s="128" t="s">
        <v>157</v>
      </c>
      <c r="O31" s="129" t="s">
        <v>177</v>
      </c>
      <c r="P31" s="129" t="s">
        <v>159</v>
      </c>
      <c r="Q31" s="130" t="s">
        <v>160</v>
      </c>
    </row>
    <row r="32" spans="1:17" ht="45" x14ac:dyDescent="0.25">
      <c r="A32" s="122">
        <v>29</v>
      </c>
      <c r="B32" s="123" t="s">
        <v>238</v>
      </c>
      <c r="C32" s="124" t="s">
        <v>239</v>
      </c>
      <c r="D32" s="129" t="s">
        <v>240</v>
      </c>
      <c r="E32" s="124" t="s">
        <v>157</v>
      </c>
      <c r="F32" s="128" t="s">
        <v>157</v>
      </c>
      <c r="G32" s="124" t="s">
        <v>157</v>
      </c>
      <c r="H32" s="128" t="s">
        <v>157</v>
      </c>
      <c r="I32" s="124" t="s">
        <v>157</v>
      </c>
      <c r="J32" s="128" t="s">
        <v>157</v>
      </c>
      <c r="K32" s="124" t="s">
        <v>157</v>
      </c>
      <c r="L32" s="127"/>
      <c r="M32" s="126"/>
      <c r="N32" s="128" t="s">
        <v>157</v>
      </c>
      <c r="O32" s="129" t="s">
        <v>241</v>
      </c>
      <c r="P32" s="133">
        <v>0.05</v>
      </c>
      <c r="Q32" s="130" t="s">
        <v>160</v>
      </c>
    </row>
    <row r="33" spans="1:17" ht="45" x14ac:dyDescent="0.25">
      <c r="A33" s="122">
        <v>30</v>
      </c>
      <c r="B33" s="123" t="s">
        <v>242</v>
      </c>
      <c r="C33" s="124" t="s">
        <v>243</v>
      </c>
      <c r="D33" s="129" t="s">
        <v>240</v>
      </c>
      <c r="E33" s="124" t="s">
        <v>157</v>
      </c>
      <c r="F33" s="128" t="s">
        <v>157</v>
      </c>
      <c r="G33" s="124" t="s">
        <v>157</v>
      </c>
      <c r="H33" s="128" t="s">
        <v>157</v>
      </c>
      <c r="I33" s="124" t="s">
        <v>157</v>
      </c>
      <c r="J33" s="128" t="s">
        <v>157</v>
      </c>
      <c r="K33" s="124" t="s">
        <v>157</v>
      </c>
      <c r="L33" s="127"/>
      <c r="M33" s="126"/>
      <c r="N33" s="128" t="s">
        <v>157</v>
      </c>
      <c r="O33" s="129" t="s">
        <v>241</v>
      </c>
      <c r="P33" s="129" t="s">
        <v>159</v>
      </c>
      <c r="Q33" s="130" t="s">
        <v>160</v>
      </c>
    </row>
    <row r="34" spans="1:17" ht="45" x14ac:dyDescent="0.25">
      <c r="A34" s="122">
        <v>31</v>
      </c>
      <c r="B34" s="123" t="s">
        <v>244</v>
      </c>
      <c r="C34" s="124" t="s">
        <v>245</v>
      </c>
      <c r="D34" s="129" t="s">
        <v>240</v>
      </c>
      <c r="E34" s="124" t="s">
        <v>157</v>
      </c>
      <c r="F34" s="128" t="s">
        <v>157</v>
      </c>
      <c r="G34" s="124" t="s">
        <v>157</v>
      </c>
      <c r="H34" s="128" t="s">
        <v>157</v>
      </c>
      <c r="I34" s="124" t="s">
        <v>157</v>
      </c>
      <c r="J34" s="128" t="s">
        <v>157</v>
      </c>
      <c r="K34" s="124" t="s">
        <v>157</v>
      </c>
      <c r="L34" s="127"/>
      <c r="M34" s="126"/>
      <c r="N34" s="128" t="s">
        <v>157</v>
      </c>
      <c r="O34" s="129" t="s">
        <v>241</v>
      </c>
      <c r="P34" s="129" t="s">
        <v>159</v>
      </c>
      <c r="Q34" s="136" t="s">
        <v>235</v>
      </c>
    </row>
    <row r="35" spans="1:17" ht="45" x14ac:dyDescent="0.25">
      <c r="A35" s="122">
        <v>32</v>
      </c>
      <c r="B35" s="123" t="s">
        <v>246</v>
      </c>
      <c r="C35" s="135" t="s">
        <v>247</v>
      </c>
      <c r="D35" s="129" t="s">
        <v>240</v>
      </c>
      <c r="E35" s="124" t="s">
        <v>157</v>
      </c>
      <c r="F35" s="128" t="s">
        <v>157</v>
      </c>
      <c r="G35" s="124" t="s">
        <v>157</v>
      </c>
      <c r="H35" s="128" t="s">
        <v>157</v>
      </c>
      <c r="I35" s="124" t="s">
        <v>157</v>
      </c>
      <c r="J35" s="128" t="s">
        <v>157</v>
      </c>
      <c r="K35" s="124" t="s">
        <v>157</v>
      </c>
      <c r="L35" s="127"/>
      <c r="M35" s="126"/>
      <c r="N35" s="128" t="s">
        <v>157</v>
      </c>
      <c r="O35" s="129" t="s">
        <v>241</v>
      </c>
      <c r="P35" s="129" t="s">
        <v>159</v>
      </c>
      <c r="Q35" s="130" t="s">
        <v>160</v>
      </c>
    </row>
    <row r="36" spans="1:17" ht="45" x14ac:dyDescent="0.25">
      <c r="A36" s="122">
        <v>33</v>
      </c>
      <c r="B36" s="134" t="s">
        <v>248</v>
      </c>
      <c r="C36" s="124" t="s">
        <v>249</v>
      </c>
      <c r="D36" s="129" t="s">
        <v>250</v>
      </c>
      <c r="E36" s="124" t="s">
        <v>157</v>
      </c>
      <c r="F36" s="128" t="s">
        <v>157</v>
      </c>
      <c r="G36" s="124" t="s">
        <v>157</v>
      </c>
      <c r="H36" s="128" t="s">
        <v>157</v>
      </c>
      <c r="I36" s="124" t="s">
        <v>157</v>
      </c>
      <c r="J36" s="128" t="s">
        <v>157</v>
      </c>
      <c r="K36" s="124" t="s">
        <v>157</v>
      </c>
      <c r="L36" s="127"/>
      <c r="M36" s="126"/>
      <c r="N36" s="128" t="s">
        <v>157</v>
      </c>
      <c r="O36" s="129" t="s">
        <v>230</v>
      </c>
      <c r="P36" s="129" t="s">
        <v>159</v>
      </c>
      <c r="Q36" s="130" t="s">
        <v>160</v>
      </c>
    </row>
    <row r="37" spans="1:17" ht="45" x14ac:dyDescent="0.25">
      <c r="A37" s="122">
        <v>34</v>
      </c>
      <c r="B37" s="123" t="s">
        <v>251</v>
      </c>
      <c r="C37" s="126"/>
      <c r="D37" s="129" t="s">
        <v>252</v>
      </c>
      <c r="E37" s="124" t="s">
        <v>157</v>
      </c>
      <c r="F37" s="128" t="s">
        <v>157</v>
      </c>
      <c r="G37" s="124" t="s">
        <v>157</v>
      </c>
      <c r="H37" s="128" t="s">
        <v>157</v>
      </c>
      <c r="I37" s="124" t="s">
        <v>157</v>
      </c>
      <c r="J37" s="128" t="s">
        <v>157</v>
      </c>
      <c r="K37" s="124" t="s">
        <v>157</v>
      </c>
      <c r="L37" s="127"/>
      <c r="M37" s="126"/>
      <c r="N37" s="128" t="s">
        <v>157</v>
      </c>
      <c r="O37" s="129" t="s">
        <v>230</v>
      </c>
      <c r="P37" s="129" t="s">
        <v>159</v>
      </c>
      <c r="Q37" s="136" t="s">
        <v>235</v>
      </c>
    </row>
    <row r="38" spans="1:17" ht="45" x14ac:dyDescent="0.25">
      <c r="A38" s="122">
        <v>35</v>
      </c>
      <c r="B38" s="123" t="s">
        <v>253</v>
      </c>
      <c r="C38" s="124" t="s">
        <v>254</v>
      </c>
      <c r="D38" s="129" t="s">
        <v>252</v>
      </c>
      <c r="E38" s="124" t="s">
        <v>157</v>
      </c>
      <c r="F38" s="128" t="s">
        <v>157</v>
      </c>
      <c r="G38" s="124" t="s">
        <v>157</v>
      </c>
      <c r="H38" s="128" t="s">
        <v>157</v>
      </c>
      <c r="I38" s="124" t="s">
        <v>157</v>
      </c>
      <c r="J38" s="128" t="s">
        <v>157</v>
      </c>
      <c r="K38" s="124" t="s">
        <v>157</v>
      </c>
      <c r="L38" s="127"/>
      <c r="M38" s="126"/>
      <c r="N38" s="128" t="s">
        <v>157</v>
      </c>
      <c r="O38" s="129" t="s">
        <v>230</v>
      </c>
      <c r="P38" s="129" t="s">
        <v>159</v>
      </c>
      <c r="Q38" s="130" t="s">
        <v>160</v>
      </c>
    </row>
    <row r="39" spans="1:17" ht="30" x14ac:dyDescent="0.25">
      <c r="A39" s="122">
        <v>36</v>
      </c>
      <c r="B39" s="123" t="s">
        <v>255</v>
      </c>
      <c r="C39" s="124" t="s">
        <v>256</v>
      </c>
      <c r="D39" s="129" t="s">
        <v>257</v>
      </c>
      <c r="E39" s="124" t="s">
        <v>157</v>
      </c>
      <c r="F39" s="128" t="s">
        <v>157</v>
      </c>
      <c r="G39" s="124" t="s">
        <v>157</v>
      </c>
      <c r="H39" s="128" t="s">
        <v>157</v>
      </c>
      <c r="I39" s="124" t="s">
        <v>157</v>
      </c>
      <c r="J39" s="128" t="s">
        <v>157</v>
      </c>
      <c r="K39" s="124" t="s">
        <v>157</v>
      </c>
      <c r="L39" s="128" t="s">
        <v>157</v>
      </c>
      <c r="M39" s="124" t="s">
        <v>157</v>
      </c>
      <c r="N39" s="127"/>
      <c r="O39" s="132"/>
      <c r="P39" s="133">
        <v>0.05</v>
      </c>
      <c r="Q39" s="130" t="s">
        <v>258</v>
      </c>
    </row>
    <row r="40" spans="1:17" ht="30" x14ac:dyDescent="0.25">
      <c r="A40" s="122">
        <v>37</v>
      </c>
      <c r="B40" s="123" t="s">
        <v>259</v>
      </c>
      <c r="C40" s="124" t="s">
        <v>260</v>
      </c>
      <c r="D40" s="129" t="s">
        <v>257</v>
      </c>
      <c r="E40" s="124" t="s">
        <v>157</v>
      </c>
      <c r="F40" s="128" t="s">
        <v>157</v>
      </c>
      <c r="G40" s="124" t="s">
        <v>157</v>
      </c>
      <c r="H40" s="128" t="s">
        <v>157</v>
      </c>
      <c r="I40" s="124" t="s">
        <v>157</v>
      </c>
      <c r="J40" s="128" t="s">
        <v>157</v>
      </c>
      <c r="K40" s="124" t="s">
        <v>157</v>
      </c>
      <c r="L40" s="128" t="s">
        <v>157</v>
      </c>
      <c r="M40" s="124" t="s">
        <v>157</v>
      </c>
      <c r="N40" s="127"/>
      <c r="O40" s="132"/>
      <c r="P40" s="129" t="s">
        <v>159</v>
      </c>
      <c r="Q40" s="130" t="s">
        <v>258</v>
      </c>
    </row>
    <row r="41" spans="1:17" ht="30" x14ac:dyDescent="0.25">
      <c r="A41" s="122">
        <v>38</v>
      </c>
      <c r="B41" s="123" t="s">
        <v>261</v>
      </c>
      <c r="C41" s="124" t="s">
        <v>262</v>
      </c>
      <c r="D41" s="129" t="s">
        <v>263</v>
      </c>
      <c r="E41" s="124" t="s">
        <v>157</v>
      </c>
      <c r="F41" s="127"/>
      <c r="G41" s="124" t="s">
        <v>157</v>
      </c>
      <c r="H41" s="128" t="s">
        <v>157</v>
      </c>
      <c r="I41" s="124" t="s">
        <v>157</v>
      </c>
      <c r="J41" s="128" t="s">
        <v>157</v>
      </c>
      <c r="K41" s="124" t="s">
        <v>157</v>
      </c>
      <c r="L41" s="127"/>
      <c r="M41" s="126"/>
      <c r="N41" s="128" t="s">
        <v>157</v>
      </c>
      <c r="O41" s="129" t="s">
        <v>264</v>
      </c>
      <c r="P41" s="133">
        <v>0.2</v>
      </c>
      <c r="Q41" s="130" t="s">
        <v>160</v>
      </c>
    </row>
    <row r="42" spans="1:17" ht="15" x14ac:dyDescent="0.25">
      <c r="A42" s="122">
        <v>39</v>
      </c>
      <c r="B42" s="134" t="s">
        <v>265</v>
      </c>
      <c r="C42" s="124" t="s">
        <v>266</v>
      </c>
      <c r="D42" s="129" t="s">
        <v>173</v>
      </c>
      <c r="E42" s="124" t="s">
        <v>157</v>
      </c>
      <c r="F42" s="128" t="s">
        <v>157</v>
      </c>
      <c r="G42" s="124" t="s">
        <v>157</v>
      </c>
      <c r="H42" s="128" t="s">
        <v>157</v>
      </c>
      <c r="I42" s="124" t="s">
        <v>157</v>
      </c>
      <c r="J42" s="128" t="s">
        <v>157</v>
      </c>
      <c r="K42" s="124" t="s">
        <v>157</v>
      </c>
      <c r="L42" s="128" t="s">
        <v>157</v>
      </c>
      <c r="M42" s="124" t="s">
        <v>157</v>
      </c>
      <c r="N42" s="127"/>
      <c r="O42" s="129"/>
      <c r="P42" s="129" t="s">
        <v>159</v>
      </c>
      <c r="Q42" s="136" t="s">
        <v>193</v>
      </c>
    </row>
    <row r="43" spans="1:17" ht="30" x14ac:dyDescent="0.25">
      <c r="A43" s="122">
        <v>40</v>
      </c>
      <c r="B43" s="134" t="s">
        <v>267</v>
      </c>
      <c r="C43" s="124" t="s">
        <v>268</v>
      </c>
      <c r="D43" s="129" t="s">
        <v>269</v>
      </c>
      <c r="E43" s="124" t="s">
        <v>157</v>
      </c>
      <c r="F43" s="128" t="s">
        <v>157</v>
      </c>
      <c r="G43" s="124" t="s">
        <v>157</v>
      </c>
      <c r="H43" s="128" t="s">
        <v>157</v>
      </c>
      <c r="I43" s="124" t="s">
        <v>157</v>
      </c>
      <c r="J43" s="128" t="s">
        <v>157</v>
      </c>
      <c r="K43" s="124" t="s">
        <v>157</v>
      </c>
      <c r="L43" s="128" t="s">
        <v>157</v>
      </c>
      <c r="M43" s="124" t="s">
        <v>157</v>
      </c>
      <c r="N43" s="127"/>
      <c r="O43" s="132"/>
      <c r="P43" s="129" t="s">
        <v>159</v>
      </c>
      <c r="Q43" s="136" t="s">
        <v>193</v>
      </c>
    </row>
    <row r="44" spans="1:17" ht="45" x14ac:dyDescent="0.25">
      <c r="A44" s="122">
        <v>41</v>
      </c>
      <c r="B44" s="123" t="s">
        <v>270</v>
      </c>
      <c r="C44" s="124" t="s">
        <v>266</v>
      </c>
      <c r="D44" s="129" t="s">
        <v>271</v>
      </c>
      <c r="E44" s="124" t="s">
        <v>157</v>
      </c>
      <c r="F44" s="128" t="s">
        <v>157</v>
      </c>
      <c r="G44" s="124" t="s">
        <v>157</v>
      </c>
      <c r="H44" s="128" t="s">
        <v>157</v>
      </c>
      <c r="I44" s="124" t="s">
        <v>157</v>
      </c>
      <c r="J44" s="128" t="s">
        <v>157</v>
      </c>
      <c r="K44" s="124" t="s">
        <v>157</v>
      </c>
      <c r="L44" s="127"/>
      <c r="M44" s="126"/>
      <c r="N44" s="128" t="s">
        <v>157</v>
      </c>
      <c r="O44" s="129" t="s">
        <v>272</v>
      </c>
      <c r="P44" s="129" t="s">
        <v>159</v>
      </c>
      <c r="Q44" s="136" t="s">
        <v>235</v>
      </c>
    </row>
    <row r="45" spans="1:17" ht="15" x14ac:dyDescent="0.25">
      <c r="A45" s="231">
        <v>42</v>
      </c>
      <c r="B45" s="232" t="s">
        <v>273</v>
      </c>
      <c r="C45" s="135" t="s">
        <v>274</v>
      </c>
      <c r="D45" s="227" t="s">
        <v>275</v>
      </c>
      <c r="E45" s="233"/>
      <c r="F45" s="234" t="s">
        <v>157</v>
      </c>
      <c r="G45" s="235" t="s">
        <v>157</v>
      </c>
      <c r="H45" s="234" t="s">
        <v>157</v>
      </c>
      <c r="I45" s="235" t="s">
        <v>157</v>
      </c>
      <c r="J45" s="234" t="s">
        <v>157</v>
      </c>
      <c r="K45" s="235" t="s">
        <v>157</v>
      </c>
      <c r="L45" s="226"/>
      <c r="M45" s="233"/>
      <c r="N45" s="226"/>
      <c r="O45" s="227" t="s">
        <v>71</v>
      </c>
      <c r="P45" s="228">
        <v>0.05</v>
      </c>
      <c r="Q45" s="229" t="s">
        <v>258</v>
      </c>
    </row>
    <row r="46" spans="1:17" ht="15" x14ac:dyDescent="0.25">
      <c r="A46" s="231"/>
      <c r="B46" s="232"/>
      <c r="C46" s="116" t="s">
        <v>276</v>
      </c>
      <c r="D46" s="227"/>
      <c r="E46" s="233"/>
      <c r="F46" s="234"/>
      <c r="G46" s="235"/>
      <c r="H46" s="234"/>
      <c r="I46" s="235"/>
      <c r="J46" s="234"/>
      <c r="K46" s="235"/>
      <c r="L46" s="226"/>
      <c r="M46" s="233"/>
      <c r="N46" s="226"/>
      <c r="O46" s="227"/>
      <c r="P46" s="228"/>
      <c r="Q46" s="229"/>
    </row>
    <row r="47" spans="1:17" ht="15" x14ac:dyDescent="0.25">
      <c r="A47" s="122">
        <v>43</v>
      </c>
      <c r="B47" s="123" t="s">
        <v>277</v>
      </c>
      <c r="C47" s="124" t="s">
        <v>278</v>
      </c>
      <c r="D47" s="129" t="s">
        <v>275</v>
      </c>
      <c r="E47" s="126"/>
      <c r="F47" s="128" t="s">
        <v>157</v>
      </c>
      <c r="G47" s="124" t="s">
        <v>157</v>
      </c>
      <c r="H47" s="128" t="s">
        <v>157</v>
      </c>
      <c r="I47" s="124" t="s">
        <v>157</v>
      </c>
      <c r="J47" s="128" t="s">
        <v>157</v>
      </c>
      <c r="K47" s="124" t="s">
        <v>157</v>
      </c>
      <c r="L47" s="127"/>
      <c r="M47" s="126"/>
      <c r="N47" s="127"/>
      <c r="O47" s="129" t="s">
        <v>71</v>
      </c>
      <c r="P47" s="129" t="s">
        <v>159</v>
      </c>
      <c r="Q47" s="130" t="s">
        <v>258</v>
      </c>
    </row>
    <row r="48" spans="1:17" ht="30" x14ac:dyDescent="0.25">
      <c r="A48" s="122">
        <v>44</v>
      </c>
      <c r="B48" s="123" t="s">
        <v>279</v>
      </c>
      <c r="C48" s="124" t="s">
        <v>280</v>
      </c>
      <c r="D48" s="129" t="s">
        <v>281</v>
      </c>
      <c r="E48" s="126"/>
      <c r="F48" s="128" t="s">
        <v>157</v>
      </c>
      <c r="G48" s="124" t="s">
        <v>157</v>
      </c>
      <c r="H48" s="128" t="s">
        <v>157</v>
      </c>
      <c r="I48" s="124" t="s">
        <v>157</v>
      </c>
      <c r="J48" s="128" t="s">
        <v>157</v>
      </c>
      <c r="K48" s="124" t="s">
        <v>157</v>
      </c>
      <c r="L48" s="127"/>
      <c r="M48" s="126"/>
      <c r="N48" s="128" t="s">
        <v>157</v>
      </c>
      <c r="O48" s="129" t="s">
        <v>282</v>
      </c>
      <c r="P48" s="133">
        <v>0.2</v>
      </c>
      <c r="Q48" s="130" t="s">
        <v>258</v>
      </c>
    </row>
    <row r="49" spans="1:17" ht="30" x14ac:dyDescent="0.25">
      <c r="A49" s="122">
        <v>45</v>
      </c>
      <c r="B49" s="123" t="s">
        <v>283</v>
      </c>
      <c r="C49" s="124" t="s">
        <v>284</v>
      </c>
      <c r="D49" s="129" t="s">
        <v>281</v>
      </c>
      <c r="E49" s="126"/>
      <c r="F49" s="128" t="s">
        <v>157</v>
      </c>
      <c r="G49" s="124" t="s">
        <v>157</v>
      </c>
      <c r="H49" s="128" t="s">
        <v>157</v>
      </c>
      <c r="I49" s="124" t="s">
        <v>157</v>
      </c>
      <c r="J49" s="128" t="s">
        <v>157</v>
      </c>
      <c r="K49" s="124" t="s">
        <v>157</v>
      </c>
      <c r="L49" s="127"/>
      <c r="M49" s="126"/>
      <c r="N49" s="128" t="s">
        <v>157</v>
      </c>
      <c r="O49" s="129" t="s">
        <v>282</v>
      </c>
      <c r="P49" s="129" t="s">
        <v>165</v>
      </c>
      <c r="Q49" s="130" t="s">
        <v>258</v>
      </c>
    </row>
    <row r="50" spans="1:17" ht="30" x14ac:dyDescent="0.25">
      <c r="A50" s="122">
        <v>46</v>
      </c>
      <c r="B50" s="134" t="s">
        <v>285</v>
      </c>
      <c r="C50" s="124" t="s">
        <v>286</v>
      </c>
      <c r="D50" s="129" t="s">
        <v>287</v>
      </c>
      <c r="E50" s="124" t="s">
        <v>157</v>
      </c>
      <c r="F50" s="128" t="s">
        <v>157</v>
      </c>
      <c r="G50" s="124" t="s">
        <v>157</v>
      </c>
      <c r="H50" s="128" t="s">
        <v>157</v>
      </c>
      <c r="I50" s="124" t="s">
        <v>157</v>
      </c>
      <c r="J50" s="128" t="s">
        <v>157</v>
      </c>
      <c r="K50" s="124" t="s">
        <v>157</v>
      </c>
      <c r="L50" s="128" t="s">
        <v>157</v>
      </c>
      <c r="M50" s="124" t="s">
        <v>157</v>
      </c>
      <c r="N50" s="128" t="s">
        <v>157</v>
      </c>
      <c r="O50" s="132"/>
      <c r="P50" s="129" t="s">
        <v>159</v>
      </c>
      <c r="Q50" s="130" t="s">
        <v>258</v>
      </c>
    </row>
    <row r="51" spans="1:17" ht="15" x14ac:dyDescent="0.25">
      <c r="A51" s="122">
        <v>47</v>
      </c>
      <c r="B51" s="123" t="s">
        <v>288</v>
      </c>
      <c r="C51" s="124" t="s">
        <v>289</v>
      </c>
      <c r="D51" s="129" t="s">
        <v>46</v>
      </c>
      <c r="E51" s="126"/>
      <c r="F51" s="128" t="s">
        <v>157</v>
      </c>
      <c r="G51" s="124" t="s">
        <v>157</v>
      </c>
      <c r="H51" s="127"/>
      <c r="I51" s="126"/>
      <c r="J51" s="128" t="s">
        <v>157</v>
      </c>
      <c r="K51" s="124" t="s">
        <v>157</v>
      </c>
      <c r="L51" s="127"/>
      <c r="M51" s="126"/>
      <c r="N51" s="127"/>
      <c r="O51" s="129" t="s">
        <v>290</v>
      </c>
      <c r="P51" s="133">
        <v>0.2</v>
      </c>
      <c r="Q51" s="130" t="s">
        <v>258</v>
      </c>
    </row>
    <row r="52" spans="1:17" ht="15" x14ac:dyDescent="0.25">
      <c r="A52" s="122">
        <v>48</v>
      </c>
      <c r="B52" s="123" t="s">
        <v>291</v>
      </c>
      <c r="C52" s="124" t="s">
        <v>292</v>
      </c>
      <c r="D52" s="125" t="s">
        <v>48</v>
      </c>
      <c r="E52" s="126"/>
      <c r="F52" s="127"/>
      <c r="G52" s="126"/>
      <c r="H52" s="127"/>
      <c r="I52" s="126"/>
      <c r="J52" s="127"/>
      <c r="K52" s="126"/>
      <c r="L52" s="127"/>
      <c r="M52" s="126"/>
      <c r="N52" s="128" t="s">
        <v>157</v>
      </c>
      <c r="O52" s="129" t="s">
        <v>293</v>
      </c>
      <c r="P52" s="133">
        <v>0.2</v>
      </c>
      <c r="Q52" s="130" t="s">
        <v>258</v>
      </c>
    </row>
    <row r="53" spans="1:17" ht="15.75" thickBot="1" x14ac:dyDescent="0.3">
      <c r="A53" s="137">
        <v>49</v>
      </c>
      <c r="B53" s="138" t="s">
        <v>49</v>
      </c>
      <c r="C53" s="139" t="s">
        <v>294</v>
      </c>
      <c r="D53" s="140" t="s">
        <v>295</v>
      </c>
      <c r="E53" s="141"/>
      <c r="F53" s="142" t="s">
        <v>157</v>
      </c>
      <c r="G53" s="139" t="s">
        <v>157</v>
      </c>
      <c r="H53" s="143"/>
      <c r="I53" s="141"/>
      <c r="J53" s="142" t="s">
        <v>157</v>
      </c>
      <c r="K53" s="139" t="s">
        <v>157</v>
      </c>
      <c r="L53" s="143"/>
      <c r="M53" s="141"/>
      <c r="N53" s="142" t="s">
        <v>157</v>
      </c>
      <c r="O53" s="140" t="s">
        <v>282</v>
      </c>
      <c r="P53" s="144">
        <v>0.2</v>
      </c>
      <c r="Q53" s="145" t="s">
        <v>258</v>
      </c>
    </row>
  </sheetData>
  <mergeCells count="17">
    <mergeCell ref="M45:M46"/>
    <mergeCell ref="N45:N46"/>
    <mergeCell ref="O45:O46"/>
    <mergeCell ref="P45:P46"/>
    <mergeCell ref="Q45:Q46"/>
    <mergeCell ref="A1:Q1"/>
    <mergeCell ref="A45:A46"/>
    <mergeCell ref="B45:B46"/>
    <mergeCell ref="D45:D46"/>
    <mergeCell ref="E45:E46"/>
    <mergeCell ref="F45:F46"/>
    <mergeCell ref="G45:G46"/>
    <mergeCell ref="H45:H46"/>
    <mergeCell ref="I45:I46"/>
    <mergeCell ref="J45:J46"/>
    <mergeCell ref="K45:K46"/>
    <mergeCell ref="L45:L46"/>
  </mergeCells>
  <printOptions horizontalCentered="1"/>
  <pageMargins left="0" right="0" top="0" bottom="0" header="0" footer="0"/>
  <pageSetup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51"/>
  </cols>
  <sheetData>
    <row r="1" spans="1:15" ht="31.5" customHeight="1" x14ac:dyDescent="0.25">
      <c r="A1" s="242" t="s">
        <v>80</v>
      </c>
      <c r="B1" s="243"/>
      <c r="C1" s="243"/>
      <c r="D1" s="243"/>
      <c r="E1" s="243"/>
      <c r="F1" s="243"/>
      <c r="G1" s="243"/>
      <c r="H1" s="243"/>
      <c r="I1" s="243"/>
      <c r="J1" s="243"/>
      <c r="K1" s="243"/>
      <c r="L1" s="243"/>
      <c r="M1" s="243"/>
      <c r="N1" s="243"/>
      <c r="O1" s="244"/>
    </row>
    <row r="2" spans="1:15" ht="15" customHeight="1" x14ac:dyDescent="0.25">
      <c r="A2" s="245"/>
      <c r="B2" s="246"/>
      <c r="C2" s="246"/>
      <c r="D2" s="246"/>
      <c r="E2" s="246"/>
      <c r="F2" s="246"/>
      <c r="G2" s="246"/>
      <c r="H2" s="246"/>
      <c r="I2" s="246"/>
      <c r="J2" s="246"/>
      <c r="K2" s="246"/>
      <c r="L2" s="246"/>
      <c r="M2" s="246"/>
      <c r="N2" s="246"/>
      <c r="O2" s="247"/>
    </row>
    <row r="3" spans="1:15" ht="15.75" customHeight="1" x14ac:dyDescent="0.25">
      <c r="A3" s="236" t="s">
        <v>124</v>
      </c>
      <c r="B3" s="237"/>
      <c r="C3" s="237"/>
      <c r="D3" s="237"/>
      <c r="E3" s="237"/>
      <c r="F3" s="237"/>
      <c r="G3" s="237"/>
      <c r="H3" s="237"/>
      <c r="I3" s="237"/>
      <c r="J3" s="237"/>
      <c r="K3" s="237"/>
      <c r="L3" s="237"/>
      <c r="M3" s="237"/>
      <c r="N3" s="237"/>
      <c r="O3" s="238"/>
    </row>
    <row r="4" spans="1:15" ht="15.75" customHeight="1" x14ac:dyDescent="0.25">
      <c r="A4" s="236"/>
      <c r="B4" s="237"/>
      <c r="C4" s="237"/>
      <c r="D4" s="237"/>
      <c r="E4" s="237"/>
      <c r="F4" s="237"/>
      <c r="G4" s="237"/>
      <c r="H4" s="237"/>
      <c r="I4" s="237"/>
      <c r="J4" s="237"/>
      <c r="K4" s="237"/>
      <c r="L4" s="237"/>
      <c r="M4" s="237"/>
      <c r="N4" s="237"/>
      <c r="O4" s="238"/>
    </row>
    <row r="5" spans="1:15" ht="15" customHeight="1" x14ac:dyDescent="0.25">
      <c r="A5" s="236"/>
      <c r="B5" s="237"/>
      <c r="C5" s="237"/>
      <c r="D5" s="237"/>
      <c r="E5" s="237"/>
      <c r="F5" s="237"/>
      <c r="G5" s="237"/>
      <c r="H5" s="237"/>
      <c r="I5" s="237"/>
      <c r="J5" s="237"/>
      <c r="K5" s="237"/>
      <c r="L5" s="237"/>
      <c r="M5" s="237"/>
      <c r="N5" s="237"/>
      <c r="O5" s="238"/>
    </row>
    <row r="6" spans="1:15" ht="15.75" customHeight="1" x14ac:dyDescent="0.25">
      <c r="A6" s="236"/>
      <c r="B6" s="237"/>
      <c r="C6" s="237"/>
      <c r="D6" s="237"/>
      <c r="E6" s="237"/>
      <c r="F6" s="237"/>
      <c r="G6" s="237"/>
      <c r="H6" s="237"/>
      <c r="I6" s="237"/>
      <c r="J6" s="237"/>
      <c r="K6" s="237"/>
      <c r="L6" s="237"/>
      <c r="M6" s="237"/>
      <c r="N6" s="237"/>
      <c r="O6" s="238"/>
    </row>
    <row r="7" spans="1:15" ht="15.75" customHeight="1" x14ac:dyDescent="0.25">
      <c r="A7" s="54"/>
      <c r="B7" s="88"/>
      <c r="C7" s="88"/>
      <c r="D7" s="88"/>
      <c r="E7" s="88"/>
      <c r="F7" s="88"/>
      <c r="G7" s="88"/>
      <c r="H7" s="88"/>
      <c r="I7" s="88"/>
      <c r="J7" s="88"/>
      <c r="K7" s="88"/>
      <c r="L7" s="88"/>
      <c r="M7" s="88"/>
      <c r="N7" s="88"/>
      <c r="O7" s="55"/>
    </row>
    <row r="8" spans="1:15" ht="15.75" customHeight="1" x14ac:dyDescent="0.25">
      <c r="A8" s="236" t="s">
        <v>125</v>
      </c>
      <c r="B8" s="237"/>
      <c r="C8" s="237"/>
      <c r="D8" s="237"/>
      <c r="E8" s="237"/>
      <c r="F8" s="237"/>
      <c r="G8" s="237"/>
      <c r="H8" s="237"/>
      <c r="I8" s="237"/>
      <c r="J8" s="237"/>
      <c r="K8" s="237"/>
      <c r="L8" s="237"/>
      <c r="M8" s="237"/>
      <c r="N8" s="237"/>
      <c r="O8" s="238"/>
    </row>
    <row r="9" spans="1:15" ht="15.75" customHeight="1" x14ac:dyDescent="0.25">
      <c r="A9" s="236"/>
      <c r="B9" s="237"/>
      <c r="C9" s="237"/>
      <c r="D9" s="237"/>
      <c r="E9" s="237"/>
      <c r="F9" s="237"/>
      <c r="G9" s="237"/>
      <c r="H9" s="237"/>
      <c r="I9" s="237"/>
      <c r="J9" s="237"/>
      <c r="K9" s="237"/>
      <c r="L9" s="237"/>
      <c r="M9" s="237"/>
      <c r="N9" s="237"/>
      <c r="O9" s="238"/>
    </row>
    <row r="10" spans="1:15" ht="15" customHeight="1" x14ac:dyDescent="0.25">
      <c r="A10" s="236"/>
      <c r="B10" s="237"/>
      <c r="C10" s="237"/>
      <c r="D10" s="237"/>
      <c r="E10" s="237"/>
      <c r="F10" s="237"/>
      <c r="G10" s="237"/>
      <c r="H10" s="237"/>
      <c r="I10" s="237"/>
      <c r="J10" s="237"/>
      <c r="K10" s="237"/>
      <c r="L10" s="237"/>
      <c r="M10" s="237"/>
      <c r="N10" s="237"/>
      <c r="O10" s="238"/>
    </row>
    <row r="11" spans="1:15" ht="15" customHeight="1" x14ac:dyDescent="0.25">
      <c r="A11" s="236"/>
      <c r="B11" s="237"/>
      <c r="C11" s="237"/>
      <c r="D11" s="237"/>
      <c r="E11" s="237"/>
      <c r="F11" s="237"/>
      <c r="G11" s="237"/>
      <c r="H11" s="237"/>
      <c r="I11" s="237"/>
      <c r="J11" s="237"/>
      <c r="K11" s="237"/>
      <c r="L11" s="237"/>
      <c r="M11" s="237"/>
      <c r="N11" s="237"/>
      <c r="O11" s="238"/>
    </row>
    <row r="12" spans="1:15" ht="15" customHeight="1" x14ac:dyDescent="0.25">
      <c r="A12" s="236"/>
      <c r="B12" s="237"/>
      <c r="C12" s="237"/>
      <c r="D12" s="237"/>
      <c r="E12" s="237"/>
      <c r="F12" s="237"/>
      <c r="G12" s="237"/>
      <c r="H12" s="237"/>
      <c r="I12" s="237"/>
      <c r="J12" s="237"/>
      <c r="K12" s="237"/>
      <c r="L12" s="237"/>
      <c r="M12" s="237"/>
      <c r="N12" s="237"/>
      <c r="O12" s="238"/>
    </row>
    <row r="13" spans="1:15" ht="15" customHeight="1" x14ac:dyDescent="0.25">
      <c r="A13" s="236"/>
      <c r="B13" s="237"/>
      <c r="C13" s="237"/>
      <c r="D13" s="237"/>
      <c r="E13" s="237"/>
      <c r="F13" s="237"/>
      <c r="G13" s="237"/>
      <c r="H13" s="237"/>
      <c r="I13" s="237"/>
      <c r="J13" s="237"/>
      <c r="K13" s="237"/>
      <c r="L13" s="237"/>
      <c r="M13" s="237"/>
      <c r="N13" s="237"/>
      <c r="O13" s="238"/>
    </row>
    <row r="14" spans="1:15" ht="15" customHeight="1" x14ac:dyDescent="0.25">
      <c r="A14" s="236"/>
      <c r="B14" s="237"/>
      <c r="C14" s="237"/>
      <c r="D14" s="237"/>
      <c r="E14" s="237"/>
      <c r="F14" s="237"/>
      <c r="G14" s="237"/>
      <c r="H14" s="237"/>
      <c r="I14" s="237"/>
      <c r="J14" s="237"/>
      <c r="K14" s="237"/>
      <c r="L14" s="237"/>
      <c r="M14" s="237"/>
      <c r="N14" s="237"/>
      <c r="O14" s="238"/>
    </row>
    <row r="15" spans="1:15" ht="15" customHeight="1" x14ac:dyDescent="0.25">
      <c r="A15" s="236"/>
      <c r="B15" s="237"/>
      <c r="C15" s="237"/>
      <c r="D15" s="237"/>
      <c r="E15" s="237"/>
      <c r="F15" s="237"/>
      <c r="G15" s="237"/>
      <c r="H15" s="237"/>
      <c r="I15" s="237"/>
      <c r="J15" s="237"/>
      <c r="K15" s="237"/>
      <c r="L15" s="237"/>
      <c r="M15" s="237"/>
      <c r="N15" s="237"/>
      <c r="O15" s="238"/>
    </row>
    <row r="16" spans="1:15" ht="15.75" customHeight="1" x14ac:dyDescent="0.25">
      <c r="A16" s="248" t="s">
        <v>81</v>
      </c>
      <c r="B16" s="249"/>
      <c r="C16" s="249"/>
      <c r="D16" s="249"/>
      <c r="E16" s="249"/>
      <c r="F16" s="249"/>
      <c r="G16" s="249"/>
      <c r="H16" s="249"/>
      <c r="I16" s="249"/>
      <c r="J16" s="249"/>
      <c r="K16" s="249"/>
      <c r="L16" s="249"/>
      <c r="M16" s="249"/>
      <c r="N16" s="249"/>
      <c r="O16" s="250"/>
    </row>
    <row r="17" spans="1:15" ht="15.75" customHeight="1" x14ac:dyDescent="0.25">
      <c r="A17" s="248"/>
      <c r="B17" s="249"/>
      <c r="C17" s="249"/>
      <c r="D17" s="249"/>
      <c r="E17" s="249"/>
      <c r="F17" s="249"/>
      <c r="G17" s="249"/>
      <c r="H17" s="249"/>
      <c r="I17" s="249"/>
      <c r="J17" s="249"/>
      <c r="K17" s="249"/>
      <c r="L17" s="249"/>
      <c r="M17" s="249"/>
      <c r="N17" s="249"/>
      <c r="O17" s="250"/>
    </row>
    <row r="18" spans="1:15" ht="15.75" customHeight="1" x14ac:dyDescent="0.25">
      <c r="A18" s="251" t="s">
        <v>126</v>
      </c>
      <c r="B18" s="252"/>
      <c r="C18" s="252"/>
      <c r="D18" s="252"/>
      <c r="E18" s="252"/>
      <c r="F18" s="252"/>
      <c r="G18" s="252"/>
      <c r="H18" s="252"/>
      <c r="I18" s="252"/>
      <c r="J18" s="252"/>
      <c r="K18" s="252"/>
      <c r="L18" s="252"/>
      <c r="M18" s="252"/>
      <c r="N18" s="252"/>
      <c r="O18" s="253"/>
    </row>
    <row r="19" spans="1:15" ht="15.75" customHeight="1" x14ac:dyDescent="0.25">
      <c r="A19" s="251"/>
      <c r="B19" s="252"/>
      <c r="C19" s="252"/>
      <c r="D19" s="252"/>
      <c r="E19" s="252"/>
      <c r="F19" s="252"/>
      <c r="G19" s="252"/>
      <c r="H19" s="252"/>
      <c r="I19" s="252"/>
      <c r="J19" s="252"/>
      <c r="K19" s="252"/>
      <c r="L19" s="252"/>
      <c r="M19" s="252"/>
      <c r="N19" s="252"/>
      <c r="O19" s="253"/>
    </row>
    <row r="20" spans="1:15" ht="15.75" customHeight="1" x14ac:dyDescent="0.25">
      <c r="A20" s="251"/>
      <c r="B20" s="252"/>
      <c r="C20" s="252"/>
      <c r="D20" s="252"/>
      <c r="E20" s="252"/>
      <c r="F20" s="252"/>
      <c r="G20" s="252"/>
      <c r="H20" s="252"/>
      <c r="I20" s="252"/>
      <c r="J20" s="252"/>
      <c r="K20" s="252"/>
      <c r="L20" s="252"/>
      <c r="M20" s="252"/>
      <c r="N20" s="252"/>
      <c r="O20" s="253"/>
    </row>
    <row r="21" spans="1:15" ht="15.75" customHeight="1" x14ac:dyDescent="0.25">
      <c r="A21" s="251"/>
      <c r="B21" s="252"/>
      <c r="C21" s="252"/>
      <c r="D21" s="252"/>
      <c r="E21" s="252"/>
      <c r="F21" s="252"/>
      <c r="G21" s="252"/>
      <c r="H21" s="252"/>
      <c r="I21" s="252"/>
      <c r="J21" s="252"/>
      <c r="K21" s="252"/>
      <c r="L21" s="252"/>
      <c r="M21" s="252"/>
      <c r="N21" s="252"/>
      <c r="O21" s="253"/>
    </row>
    <row r="22" spans="1:15" ht="15.75" customHeight="1" x14ac:dyDescent="0.25">
      <c r="A22" s="251"/>
      <c r="B22" s="252"/>
      <c r="C22" s="252"/>
      <c r="D22" s="252"/>
      <c r="E22" s="252"/>
      <c r="F22" s="252"/>
      <c r="G22" s="252"/>
      <c r="H22" s="252"/>
      <c r="I22" s="252"/>
      <c r="J22" s="252"/>
      <c r="K22" s="252"/>
      <c r="L22" s="252"/>
      <c r="M22" s="252"/>
      <c r="N22" s="252"/>
      <c r="O22" s="253"/>
    </row>
    <row r="23" spans="1:15" ht="15.75" customHeight="1" x14ac:dyDescent="0.25">
      <c r="A23" s="252" t="s">
        <v>127</v>
      </c>
      <c r="B23" s="252"/>
      <c r="C23" s="252"/>
      <c r="D23" s="252"/>
      <c r="E23" s="252"/>
      <c r="F23" s="252"/>
      <c r="G23" s="252"/>
      <c r="H23" s="252"/>
      <c r="I23" s="252"/>
      <c r="J23" s="252"/>
      <c r="K23" s="252"/>
      <c r="L23" s="252"/>
      <c r="M23" s="252"/>
      <c r="N23" s="252"/>
      <c r="O23" s="253"/>
    </row>
    <row r="24" spans="1:15" ht="15.75" customHeight="1" x14ac:dyDescent="0.25">
      <c r="A24" s="252"/>
      <c r="B24" s="252"/>
      <c r="C24" s="252"/>
      <c r="D24" s="252"/>
      <c r="E24" s="252"/>
      <c r="F24" s="252"/>
      <c r="G24" s="252"/>
      <c r="H24" s="252"/>
      <c r="I24" s="252"/>
      <c r="J24" s="252"/>
      <c r="K24" s="252"/>
      <c r="L24" s="252"/>
      <c r="M24" s="252"/>
      <c r="N24" s="252"/>
      <c r="O24" s="253"/>
    </row>
    <row r="25" spans="1:15" ht="15.75" customHeight="1" x14ac:dyDescent="0.25">
      <c r="A25" s="252"/>
      <c r="B25" s="252"/>
      <c r="C25" s="252"/>
      <c r="D25" s="252"/>
      <c r="E25" s="252"/>
      <c r="F25" s="252"/>
      <c r="G25" s="252"/>
      <c r="H25" s="252"/>
      <c r="I25" s="252"/>
      <c r="J25" s="252"/>
      <c r="K25" s="252"/>
      <c r="L25" s="252"/>
      <c r="M25" s="252"/>
      <c r="N25" s="252"/>
      <c r="O25" s="253"/>
    </row>
    <row r="26" spans="1:15" ht="15.75" customHeight="1" x14ac:dyDescent="0.25">
      <c r="A26" s="252"/>
      <c r="B26" s="252"/>
      <c r="C26" s="252"/>
      <c r="D26" s="252"/>
      <c r="E26" s="252"/>
      <c r="F26" s="252"/>
      <c r="G26" s="252"/>
      <c r="H26" s="252"/>
      <c r="I26" s="252"/>
      <c r="J26" s="252"/>
      <c r="K26" s="252"/>
      <c r="L26" s="252"/>
      <c r="M26" s="252"/>
      <c r="N26" s="252"/>
      <c r="O26" s="253"/>
    </row>
    <row r="27" spans="1:15" ht="15.75" customHeight="1" x14ac:dyDescent="0.25">
      <c r="A27" s="52"/>
      <c r="B27" s="89"/>
      <c r="C27" s="89"/>
      <c r="D27" s="89"/>
      <c r="E27" s="89"/>
      <c r="F27" s="89"/>
      <c r="G27" s="89"/>
      <c r="H27" s="89"/>
      <c r="I27" s="89"/>
      <c r="J27" s="89"/>
      <c r="K27" s="89"/>
      <c r="L27" s="89"/>
      <c r="M27" s="89"/>
      <c r="N27" s="89"/>
      <c r="O27" s="53"/>
    </row>
    <row r="28" spans="1:15" ht="15.75" customHeight="1" x14ac:dyDescent="0.25">
      <c r="A28" s="251" t="s">
        <v>128</v>
      </c>
      <c r="B28" s="252"/>
      <c r="C28" s="252"/>
      <c r="D28" s="252"/>
      <c r="E28" s="252"/>
      <c r="F28" s="252"/>
      <c r="G28" s="252"/>
      <c r="H28" s="252"/>
      <c r="I28" s="252"/>
      <c r="J28" s="252"/>
      <c r="K28" s="252"/>
      <c r="L28" s="252"/>
      <c r="M28" s="252"/>
      <c r="N28" s="252"/>
      <c r="O28" s="253"/>
    </row>
    <row r="29" spans="1:15" ht="15.75" customHeight="1" x14ac:dyDescent="0.25">
      <c r="A29" s="251"/>
      <c r="B29" s="252"/>
      <c r="C29" s="252"/>
      <c r="D29" s="252"/>
      <c r="E29" s="252"/>
      <c r="F29" s="252"/>
      <c r="G29" s="252"/>
      <c r="H29" s="252"/>
      <c r="I29" s="252"/>
      <c r="J29" s="252"/>
      <c r="K29" s="252"/>
      <c r="L29" s="252"/>
      <c r="M29" s="252"/>
      <c r="N29" s="252"/>
      <c r="O29" s="253"/>
    </row>
    <row r="30" spans="1:15" ht="15.75" customHeight="1" x14ac:dyDescent="0.25">
      <c r="A30" s="251"/>
      <c r="B30" s="252"/>
      <c r="C30" s="252"/>
      <c r="D30" s="252"/>
      <c r="E30" s="252"/>
      <c r="F30" s="252"/>
      <c r="G30" s="252"/>
      <c r="H30" s="252"/>
      <c r="I30" s="252"/>
      <c r="J30" s="252"/>
      <c r="K30" s="252"/>
      <c r="L30" s="252"/>
      <c r="M30" s="252"/>
      <c r="N30" s="252"/>
      <c r="O30" s="253"/>
    </row>
    <row r="31" spans="1:15" ht="15.75" customHeight="1" x14ac:dyDescent="0.25">
      <c r="A31" s="251" t="s">
        <v>129</v>
      </c>
      <c r="B31" s="252"/>
      <c r="C31" s="252"/>
      <c r="D31" s="252"/>
      <c r="E31" s="252"/>
      <c r="F31" s="252"/>
      <c r="G31" s="252"/>
      <c r="H31" s="252"/>
      <c r="I31" s="252"/>
      <c r="J31" s="252"/>
      <c r="K31" s="252"/>
      <c r="L31" s="252"/>
      <c r="M31" s="252"/>
      <c r="N31" s="252"/>
      <c r="O31" s="253"/>
    </row>
    <row r="32" spans="1:15" ht="15" customHeight="1" x14ac:dyDescent="0.25">
      <c r="A32" s="251"/>
      <c r="B32" s="252"/>
      <c r="C32" s="252"/>
      <c r="D32" s="252"/>
      <c r="E32" s="252"/>
      <c r="F32" s="252"/>
      <c r="G32" s="252"/>
      <c r="H32" s="252"/>
      <c r="I32" s="252"/>
      <c r="J32" s="252"/>
      <c r="K32" s="252"/>
      <c r="L32" s="252"/>
      <c r="M32" s="252"/>
      <c r="N32" s="252"/>
      <c r="O32" s="253"/>
    </row>
    <row r="33" spans="1:15" ht="15" customHeight="1" x14ac:dyDescent="0.25">
      <c r="A33" s="251"/>
      <c r="B33" s="252"/>
      <c r="C33" s="252"/>
      <c r="D33" s="252"/>
      <c r="E33" s="252"/>
      <c r="F33" s="252"/>
      <c r="G33" s="252"/>
      <c r="H33" s="252"/>
      <c r="I33" s="252"/>
      <c r="J33" s="252"/>
      <c r="K33" s="252"/>
      <c r="L33" s="252"/>
      <c r="M33" s="252"/>
      <c r="N33" s="252"/>
      <c r="O33" s="253"/>
    </row>
    <row r="34" spans="1:15" ht="15.75" customHeight="1" x14ac:dyDescent="0.25">
      <c r="A34" s="251"/>
      <c r="B34" s="252"/>
      <c r="C34" s="252"/>
      <c r="D34" s="252"/>
      <c r="E34" s="252"/>
      <c r="F34" s="252"/>
      <c r="G34" s="252"/>
      <c r="H34" s="252"/>
      <c r="I34" s="252"/>
      <c r="J34" s="252"/>
      <c r="K34" s="252"/>
      <c r="L34" s="252"/>
      <c r="M34" s="252"/>
      <c r="N34" s="252"/>
      <c r="O34" s="253"/>
    </row>
    <row r="35" spans="1:15" ht="15.75" customHeight="1" x14ac:dyDescent="0.25">
      <c r="A35" s="251"/>
      <c r="B35" s="252"/>
      <c r="C35" s="252"/>
      <c r="D35" s="252"/>
      <c r="E35" s="252"/>
      <c r="F35" s="252"/>
      <c r="G35" s="252"/>
      <c r="H35" s="252"/>
      <c r="I35" s="252"/>
      <c r="J35" s="252"/>
      <c r="K35" s="252"/>
      <c r="L35" s="252"/>
      <c r="M35" s="252"/>
      <c r="N35" s="252"/>
      <c r="O35" s="253"/>
    </row>
    <row r="36" spans="1:15" ht="15.75" customHeight="1" x14ac:dyDescent="0.25">
      <c r="A36" s="251"/>
      <c r="B36" s="252"/>
      <c r="C36" s="252"/>
      <c r="D36" s="252"/>
      <c r="E36" s="252"/>
      <c r="F36" s="252"/>
      <c r="G36" s="252"/>
      <c r="H36" s="252"/>
      <c r="I36" s="252"/>
      <c r="J36" s="252"/>
      <c r="K36" s="252"/>
      <c r="L36" s="252"/>
      <c r="M36" s="252"/>
      <c r="N36" s="252"/>
      <c r="O36" s="253"/>
    </row>
    <row r="37" spans="1:15" ht="15.75" customHeight="1" x14ac:dyDescent="0.25">
      <c r="A37" s="251" t="s">
        <v>83</v>
      </c>
      <c r="B37" s="252"/>
      <c r="C37" s="252"/>
      <c r="D37" s="252"/>
      <c r="E37" s="252"/>
      <c r="F37" s="252"/>
      <c r="G37" s="252"/>
      <c r="H37" s="252"/>
      <c r="I37" s="252"/>
      <c r="J37" s="252"/>
      <c r="K37" s="252"/>
      <c r="L37" s="252"/>
      <c r="M37" s="252"/>
      <c r="N37" s="252"/>
      <c r="O37" s="253"/>
    </row>
    <row r="38" spans="1:15" ht="15.75" customHeight="1" x14ac:dyDescent="0.25">
      <c r="A38" s="251"/>
      <c r="B38" s="252"/>
      <c r="C38" s="252"/>
      <c r="D38" s="252"/>
      <c r="E38" s="252"/>
      <c r="F38" s="252"/>
      <c r="G38" s="252"/>
      <c r="H38" s="252"/>
      <c r="I38" s="252"/>
      <c r="J38" s="252"/>
      <c r="K38" s="252"/>
      <c r="L38" s="252"/>
      <c r="M38" s="252"/>
      <c r="N38" s="252"/>
      <c r="O38" s="253"/>
    </row>
    <row r="39" spans="1:15" ht="15.75" customHeight="1" x14ac:dyDescent="0.25">
      <c r="A39" s="251"/>
      <c r="B39" s="252"/>
      <c r="C39" s="252"/>
      <c r="D39" s="252"/>
      <c r="E39" s="252"/>
      <c r="F39" s="252"/>
      <c r="G39" s="252"/>
      <c r="H39" s="252"/>
      <c r="I39" s="252"/>
      <c r="J39" s="252"/>
      <c r="K39" s="252"/>
      <c r="L39" s="252"/>
      <c r="M39" s="252"/>
      <c r="N39" s="252"/>
      <c r="O39" s="253"/>
    </row>
    <row r="40" spans="1:15" ht="15.75" customHeight="1" x14ac:dyDescent="0.25">
      <c r="A40" s="251"/>
      <c r="B40" s="252"/>
      <c r="C40" s="252"/>
      <c r="D40" s="252"/>
      <c r="E40" s="252"/>
      <c r="F40" s="252"/>
      <c r="G40" s="252"/>
      <c r="H40" s="252"/>
      <c r="I40" s="252"/>
      <c r="J40" s="252"/>
      <c r="K40" s="252"/>
      <c r="L40" s="252"/>
      <c r="M40" s="252"/>
      <c r="N40" s="252"/>
      <c r="O40" s="253"/>
    </row>
    <row r="41" spans="1:15" ht="15.75" customHeight="1" x14ac:dyDescent="0.25">
      <c r="A41" s="251"/>
      <c r="B41" s="252"/>
      <c r="C41" s="252"/>
      <c r="D41" s="252"/>
      <c r="E41" s="252"/>
      <c r="F41" s="252"/>
      <c r="G41" s="252"/>
      <c r="H41" s="252"/>
      <c r="I41" s="252"/>
      <c r="J41" s="252"/>
      <c r="K41" s="252"/>
      <c r="L41" s="252"/>
      <c r="M41" s="252"/>
      <c r="N41" s="252"/>
      <c r="O41" s="253"/>
    </row>
    <row r="42" spans="1:15" ht="15.75" customHeight="1" x14ac:dyDescent="0.25">
      <c r="A42" s="254" t="s">
        <v>82</v>
      </c>
      <c r="B42" s="255"/>
      <c r="C42" s="255"/>
      <c r="D42" s="255"/>
      <c r="E42" s="255"/>
      <c r="F42" s="255"/>
      <c r="G42" s="255"/>
      <c r="H42" s="255"/>
      <c r="I42" s="255"/>
      <c r="J42" s="255"/>
      <c r="K42" s="255"/>
      <c r="L42" s="255"/>
      <c r="M42" s="255"/>
      <c r="N42" s="255"/>
      <c r="O42" s="256"/>
    </row>
    <row r="43" spans="1:15" ht="15" customHeight="1" x14ac:dyDescent="0.25">
      <c r="A43" s="254"/>
      <c r="B43" s="255"/>
      <c r="C43" s="255"/>
      <c r="D43" s="255"/>
      <c r="E43" s="255"/>
      <c r="F43" s="255"/>
      <c r="G43" s="255"/>
      <c r="H43" s="255"/>
      <c r="I43" s="255"/>
      <c r="J43" s="255"/>
      <c r="K43" s="255"/>
      <c r="L43" s="255"/>
      <c r="M43" s="255"/>
      <c r="N43" s="255"/>
      <c r="O43" s="256"/>
    </row>
    <row r="44" spans="1:15" ht="15.75" customHeight="1" x14ac:dyDescent="0.25">
      <c r="A44" s="236" t="s">
        <v>84</v>
      </c>
      <c r="B44" s="237"/>
      <c r="C44" s="237"/>
      <c r="D44" s="237"/>
      <c r="E44" s="237"/>
      <c r="F44" s="237"/>
      <c r="G44" s="237"/>
      <c r="H44" s="237"/>
      <c r="I44" s="237"/>
      <c r="J44" s="237"/>
      <c r="K44" s="237"/>
      <c r="L44" s="237"/>
      <c r="M44" s="237"/>
      <c r="N44" s="237"/>
      <c r="O44" s="238"/>
    </row>
    <row r="45" spans="1:15" ht="15" customHeight="1" x14ac:dyDescent="0.25">
      <c r="A45" s="236"/>
      <c r="B45" s="237"/>
      <c r="C45" s="237"/>
      <c r="D45" s="237"/>
      <c r="E45" s="237"/>
      <c r="F45" s="237"/>
      <c r="G45" s="237"/>
      <c r="H45" s="237"/>
      <c r="I45" s="237"/>
      <c r="J45" s="237"/>
      <c r="K45" s="237"/>
      <c r="L45" s="237"/>
      <c r="M45" s="237"/>
      <c r="N45" s="237"/>
      <c r="O45" s="238"/>
    </row>
    <row r="46" spans="1:15" ht="15" customHeight="1" x14ac:dyDescent="0.25">
      <c r="A46" s="236"/>
      <c r="B46" s="237"/>
      <c r="C46" s="237"/>
      <c r="D46" s="237"/>
      <c r="E46" s="237"/>
      <c r="F46" s="237"/>
      <c r="G46" s="237"/>
      <c r="H46" s="237"/>
      <c r="I46" s="237"/>
      <c r="J46" s="237"/>
      <c r="K46" s="237"/>
      <c r="L46" s="237"/>
      <c r="M46" s="237"/>
      <c r="N46" s="237"/>
      <c r="O46" s="238"/>
    </row>
    <row r="47" spans="1:15" ht="15" customHeight="1" x14ac:dyDescent="0.25">
      <c r="A47" s="236"/>
      <c r="B47" s="237"/>
      <c r="C47" s="237"/>
      <c r="D47" s="237"/>
      <c r="E47" s="237"/>
      <c r="F47" s="237"/>
      <c r="G47" s="237"/>
      <c r="H47" s="237"/>
      <c r="I47" s="237"/>
      <c r="J47" s="237"/>
      <c r="K47" s="237"/>
      <c r="L47" s="237"/>
      <c r="M47" s="237"/>
      <c r="N47" s="237"/>
      <c r="O47" s="238"/>
    </row>
    <row r="48" spans="1:15" ht="15.75" customHeight="1" thickBot="1" x14ac:dyDescent="0.3">
      <c r="A48" s="239"/>
      <c r="B48" s="240"/>
      <c r="C48" s="240"/>
      <c r="D48" s="240"/>
      <c r="E48" s="240"/>
      <c r="F48" s="240"/>
      <c r="G48" s="240"/>
      <c r="H48" s="240"/>
      <c r="I48" s="240"/>
      <c r="J48" s="240"/>
      <c r="K48" s="240"/>
      <c r="L48" s="240"/>
      <c r="M48" s="240"/>
      <c r="N48" s="240"/>
      <c r="O48" s="241"/>
    </row>
    <row r="49" spans="1:1" x14ac:dyDescent="0.25">
      <c r="A49" s="63"/>
    </row>
    <row r="50" spans="1:1" x14ac:dyDescent="0.25">
      <c r="A50" s="90"/>
    </row>
  </sheetData>
  <mergeCells count="11">
    <mergeCell ref="A44:O48"/>
    <mergeCell ref="A1:O2"/>
    <mergeCell ref="A16:O17"/>
    <mergeCell ref="A18:O22"/>
    <mergeCell ref="A23:O26"/>
    <mergeCell ref="A28:O30"/>
    <mergeCell ref="A31:O36"/>
    <mergeCell ref="A3:O6"/>
    <mergeCell ref="A8:O15"/>
    <mergeCell ref="A37:O41"/>
    <mergeCell ref="A42:O43"/>
  </mergeCells>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Penn State Extension - ReadMe</vt:lpstr>
      <vt:lpstr>Cover Sheet</vt:lpstr>
      <vt:lpstr>Background</vt:lpstr>
      <vt:lpstr>Table</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Wells</dc:creator>
  <cp:lastModifiedBy>Wells, Hanna Lynn</cp:lastModifiedBy>
  <cp:lastPrinted>2023-10-31T14:39:23Z</cp:lastPrinted>
  <dcterms:created xsi:type="dcterms:W3CDTF">2009-11-19T12:04:31Z</dcterms:created>
  <dcterms:modified xsi:type="dcterms:W3CDTF">2023-10-31T14:39:48Z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