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tables/table3.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defaultThemeVersion="124226"/>
  <mc:AlternateContent xmlns:mc="http://schemas.openxmlformats.org/markup-compatibility/2006">
    <mc:Choice Requires="x15">
      <x15ac:absPath xmlns:x15ac="http://schemas.microsoft.com/office/spreadsheetml/2010/11/ac" url="C:\Users\Hanna\Downloads\"/>
    </mc:Choice>
  </mc:AlternateContent>
  <xr:revisionPtr revIDLastSave="0" documentId="13_ncr:1_{9DD10F42-E01B-4CF1-98D7-1A8EFA7AFE33}" xr6:coauthVersionLast="47" xr6:coauthVersionMax="47" xr10:uidLastSave="{00000000-0000-0000-0000-000000000000}"/>
  <bookViews>
    <workbookView xWindow="20370" yWindow="-4680" windowWidth="29040" windowHeight="15840" activeTab="2" xr2:uid="{00000000-000D-0000-FFFF-FFFF00000000}"/>
  </bookViews>
  <sheets>
    <sheet name="Cover Sheet" sheetId="2" r:id="rId1"/>
    <sheet name="Background" sheetId="12" r:id="rId2"/>
    <sheet name="Table" sheetId="10" r:id="rId3"/>
    <sheet name="Trait Key" sheetId="9" r:id="rId4"/>
    <sheet name="OMD Story" sheetId="11" r:id="rId5"/>
  </sheets>
  <definedNames>
    <definedName name="_xlnm.Print_Titles" localSheetId="2">Table!$1:$8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51" i="10" l="1"/>
  <c r="S51" i="10"/>
  <c r="F51" i="10"/>
  <c r="R51" i="10"/>
  <c r="Q51" i="10"/>
  <c r="P51" i="10"/>
  <c r="O51" i="10"/>
  <c r="N51" i="10"/>
  <c r="L51" i="10"/>
  <c r="K51" i="10"/>
  <c r="J51" i="10"/>
  <c r="I51" i="10"/>
  <c r="H51" i="10"/>
  <c r="G51" i="10"/>
  <c r="R33" i="10"/>
  <c r="S33" i="10"/>
  <c r="O33" i="10"/>
  <c r="F33" i="10"/>
  <c r="K33" i="10"/>
  <c r="J33" i="10"/>
  <c r="I33" i="10"/>
  <c r="H33" i="10"/>
  <c r="G33" i="10"/>
  <c r="C27" i="12"/>
  <c r="B27" i="12" l="1"/>
  <c r="L33" i="10"/>
  <c r="M33" i="10"/>
  <c r="N33" i="10"/>
  <c r="P33" i="10"/>
  <c r="Q33" i="10"/>
</calcChain>
</file>

<file path=xl/sharedStrings.xml><?xml version="1.0" encoding="utf-8"?>
<sst xmlns="http://schemas.openxmlformats.org/spreadsheetml/2006/main" count="186" uniqueCount="153">
  <si>
    <t>Brand</t>
  </si>
  <si>
    <t>Hybrid</t>
  </si>
  <si>
    <t>Starch</t>
  </si>
  <si>
    <t>Lignin</t>
  </si>
  <si>
    <t>Cooperator</t>
  </si>
  <si>
    <t>Planting Date</t>
  </si>
  <si>
    <t>Soil Type</t>
  </si>
  <si>
    <t>Previous Crop</t>
  </si>
  <si>
    <t>Starter Fertilizer</t>
  </si>
  <si>
    <t>Insecticide</t>
  </si>
  <si>
    <t>Manure</t>
  </si>
  <si>
    <t>Fertilizer</t>
  </si>
  <si>
    <t>Harvest Date</t>
  </si>
  <si>
    <t>Month</t>
  </si>
  <si>
    <t>GDD</t>
  </si>
  <si>
    <t>Seasonal Total</t>
  </si>
  <si>
    <t xml:space="preserve">Precip. Data: </t>
  </si>
  <si>
    <t>GDD data:</t>
  </si>
  <si>
    <t>Field Summary:</t>
  </si>
  <si>
    <t>post-</t>
  </si>
  <si>
    <t>Tillage</t>
  </si>
  <si>
    <t>Weather Summary:</t>
  </si>
  <si>
    <t>Ash</t>
  </si>
  <si>
    <t>Pop.</t>
  </si>
  <si>
    <t xml:space="preserve">Site: </t>
  </si>
  <si>
    <t>%DM</t>
  </si>
  <si>
    <t>LSD(0.1)</t>
  </si>
  <si>
    <t>CV%</t>
  </si>
  <si>
    <t>OMD</t>
  </si>
  <si>
    <t>TFA</t>
  </si>
  <si>
    <t>IVSD</t>
  </si>
  <si>
    <t>The OMD Index</t>
  </si>
  <si>
    <t>How is the OMD Index Used?</t>
  </si>
  <si>
    <t>Conclusion</t>
  </si>
  <si>
    <r>
      <rPr>
        <b/>
        <sz val="12"/>
        <rFont val="Calibri"/>
        <family val="2"/>
        <scheme val="minor"/>
      </rPr>
      <t>Use of OMDI:</t>
    </r>
    <r>
      <rPr>
        <b/>
        <sz val="11"/>
        <rFont val="Calibri"/>
        <family val="2"/>
        <scheme val="minor"/>
      </rPr>
      <t xml:space="preserve"> </t>
    </r>
    <r>
      <rPr>
        <sz val="11"/>
        <rFont val="Calibri"/>
        <family val="2"/>
        <scheme val="minor"/>
      </rPr>
      <t xml:space="preserve">The OMD index is intended to represent the digestible portion of silage dry matter and is based on chemical analyses. OMD does not represent the absolute digestibility of silage organic matter, but it is representative of the potentially digestible </t>
    </r>
    <r>
      <rPr>
        <sz val="12"/>
        <rFont val="Calibri"/>
        <family val="2"/>
        <scheme val="minor"/>
      </rPr>
      <t xml:space="preserve">organic matter and can be used when comparing silage hybrids. </t>
    </r>
    <r>
      <rPr>
        <b/>
        <i/>
        <sz val="12"/>
        <rFont val="Calibri"/>
        <family val="2"/>
        <scheme val="minor"/>
      </rPr>
      <t>Simply put, the higher the OMD value, the higher the overall expected digestibility of the silage. </t>
    </r>
    <r>
      <rPr>
        <sz val="12"/>
        <rFont val="Calibri"/>
        <family val="2"/>
        <scheme val="minor"/>
      </rPr>
      <t xml:space="preserve"> OMD reflects the digestibility of key nutrients within the entire plant.  Producers without carryover of silage should consider the interaction of OMD and DOM (digestible organic matter yield per acre) as yield of digestible organic matter will be equally as relevant as OMD.</t>
    </r>
  </si>
  <si>
    <t>Organic matter digestibility is not a new measure. For years, researchers and nutritionists have used digestibility estimates to formulate rations for dairy cattle. Today, integrating these data is a useful practice to gauge silage value and match hybrid to farm needs. Put simply, OMD measures whole plant digestibility.  Emphasis is on digestibility of all main nutrients.  In the end, we hope OMD serves to facilitate discussion among producer, seed consultant, and dairy nutritionist as to which hybrids offer the best nutrient value for dairy cows.</t>
  </si>
  <si>
    <r>
      <t>Traits</t>
    </r>
    <r>
      <rPr>
        <b/>
        <vertAlign val="superscript"/>
        <sz val="11"/>
        <color theme="1"/>
        <rFont val="Calibri"/>
        <family val="2"/>
        <scheme val="minor"/>
      </rPr>
      <t>1</t>
    </r>
  </si>
  <si>
    <t>Relative Maturity</t>
  </si>
  <si>
    <t>Dry Matter</t>
  </si>
  <si>
    <t>OM Yield</t>
  </si>
  <si>
    <t>DOM Yield</t>
  </si>
  <si>
    <t>Crude Protein</t>
  </si>
  <si>
    <t>NDFD  30</t>
  </si>
  <si>
    <t>Plants/ac</t>
  </si>
  <si>
    <r>
      <t>%</t>
    </r>
    <r>
      <rPr>
        <b/>
        <vertAlign val="superscript"/>
        <sz val="10"/>
        <color theme="1"/>
        <rFont val="Calibri"/>
        <family val="2"/>
        <scheme val="minor"/>
      </rPr>
      <t>2</t>
    </r>
  </si>
  <si>
    <r>
      <rPr>
        <b/>
        <vertAlign val="superscript"/>
        <sz val="11"/>
        <color theme="1"/>
        <rFont val="Calibri"/>
        <family val="2"/>
        <scheme val="minor"/>
      </rPr>
      <t>1</t>
    </r>
    <r>
      <rPr>
        <b/>
        <sz val="11"/>
        <color theme="1"/>
        <rFont val="Calibri"/>
        <family val="2"/>
        <scheme val="minor"/>
      </rPr>
      <t xml:space="preserve"> Traits: </t>
    </r>
    <r>
      <rPr>
        <sz val="11"/>
        <color theme="1"/>
        <rFont val="Calibri"/>
        <family val="2"/>
        <scheme val="minor"/>
      </rPr>
      <t xml:space="preserve">See tab " Trait Key" for individual trait designation. </t>
    </r>
  </si>
  <si>
    <r>
      <rPr>
        <b/>
        <sz val="11"/>
        <color rgb="FF000000"/>
        <rFont val="Calibri"/>
        <family val="2"/>
      </rPr>
      <t xml:space="preserve">NS </t>
    </r>
    <r>
      <rPr>
        <sz val="11"/>
        <color rgb="FF000000"/>
        <rFont val="Calibri"/>
        <family val="2"/>
      </rPr>
      <t>= Not Significant</t>
    </r>
  </si>
  <si>
    <r>
      <rPr>
        <b/>
        <sz val="11"/>
        <rFont val="Calibri"/>
        <family val="2"/>
        <scheme val="minor"/>
      </rPr>
      <t>Notes:</t>
    </r>
    <r>
      <rPr>
        <sz val="11"/>
        <rFont val="Calibri"/>
        <family val="2"/>
        <scheme val="minor"/>
      </rPr>
      <t xml:space="preserve"> SEE BACKGROUND TAB</t>
    </r>
  </si>
  <si>
    <t>Precip. In.</t>
  </si>
  <si>
    <t>http://climatesmartfarming.org/tools/csf-growing-degree-day-calculator/</t>
  </si>
  <si>
    <t>NDFom</t>
  </si>
  <si>
    <t>uNDF 240 hr</t>
  </si>
  <si>
    <t>Herbicides             pre-</t>
  </si>
  <si>
    <t>Fresh Yield</t>
  </si>
  <si>
    <t>%NDF</t>
  </si>
  <si>
    <t>Growmark FS</t>
  </si>
  <si>
    <t>Channel</t>
  </si>
  <si>
    <t>Dekalb</t>
  </si>
  <si>
    <t>Mid-Atlantic</t>
  </si>
  <si>
    <t>Chemgro</t>
  </si>
  <si>
    <t>DKC61-80RIB</t>
  </si>
  <si>
    <t>Seed Consultants</t>
  </si>
  <si>
    <t>Kings Agriseeds</t>
  </si>
  <si>
    <r>
      <rPr>
        <b/>
        <vertAlign val="superscript"/>
        <sz val="11"/>
        <color theme="1"/>
        <rFont val="Calibri"/>
        <family val="2"/>
        <scheme val="minor"/>
      </rPr>
      <t xml:space="preserve">2 </t>
    </r>
    <r>
      <rPr>
        <b/>
        <sz val="11"/>
        <color theme="1"/>
        <rFont val="Calibri"/>
        <family val="2"/>
        <scheme val="minor"/>
      </rPr>
      <t xml:space="preserve">Dry Matter: </t>
    </r>
    <r>
      <rPr>
        <sz val="11"/>
        <color theme="1"/>
        <rFont val="Calibri"/>
        <family val="2"/>
        <scheme val="minor"/>
      </rPr>
      <t xml:space="preserve">Tables are sorted by dry matter. </t>
    </r>
    <r>
      <rPr>
        <i/>
        <u/>
        <sz val="11"/>
        <color theme="1"/>
        <rFont val="Calibri"/>
        <family val="2"/>
        <scheme val="minor"/>
      </rPr>
      <t>Avoid making comparisons with hybrids that differ significantly in dry matter.</t>
    </r>
  </si>
  <si>
    <t>The digestibility of nutrients in corn silage is paramount when determining nutritional value. Starch and NDF are responsible for much of the digestible energy in corn silage. In order to give dairy producers and nutritionist a tool to evaluate corn silage hybrids, we developed a new digestibility index, called the Organic Matter Digestibility Index (OMDI or just OMD), and is based on digestibility of protein, fat, NDF, and starch.  The sum of which makes up approximately 86-88% of the organic matter in corn silage.</t>
  </si>
  <si>
    <t>The OMD index represents the digestible portion of silage organic matter and is based on chemical analyses only. It does not predict dry matter intake or milk production, although numerous studies clearly show that digestibility of forage organic matter is directly related to lactation performance of dairy cows. The OMD index does not represent the absolute digestibility of silage organic matter, as this can be reliably determined only in experiments with live animals.  But, OMD is representative of the potentially digestible organic matter of the whole plant and can be used to compare silage hybrids. Furthermore, simulation analyses using the Cornell Net Carbohydrate and Protein System (CNCPS v. 6.55; Cornell University, Ithaca, NY) show that OMD correlates reasonably well with model-predicted milk production of dairy cows fed a standard diet containing approx. 40% corn silage (dry matter basis).</t>
  </si>
  <si>
    <t>NS</t>
  </si>
  <si>
    <t>June</t>
  </si>
  <si>
    <t>July</t>
  </si>
  <si>
    <t>Landisville, PA</t>
  </si>
  <si>
    <t>MA5144D</t>
  </si>
  <si>
    <t>111-114 day means</t>
  </si>
  <si>
    <t>111-114 day hybrids</t>
  </si>
  <si>
    <t>115-118 day hybrids</t>
  </si>
  <si>
    <t>Prepared by: Alex Hristov (PSU Animal Sciences), Sergio Francisco (Cargill), Chris Canale (Cargill), Hanna Wells(PSU Plant Science), Dayton Spackman (PSU Plant Science), Cassidy Bumbaugh (PSU Plant Science), Charlie White (PSU Plant Science)</t>
  </si>
  <si>
    <t>Production Details:  PDMP Corn Silage Hybrid Evaluation Trials</t>
  </si>
  <si>
    <r>
      <t>tons/ac</t>
    </r>
    <r>
      <rPr>
        <b/>
        <vertAlign val="superscript"/>
        <sz val="10"/>
        <rFont val="Calibri"/>
        <family val="2"/>
        <scheme val="minor"/>
      </rPr>
      <t>5</t>
    </r>
  </si>
  <si>
    <r>
      <rPr>
        <b/>
        <sz val="11"/>
        <rFont val="Calibri"/>
        <family val="2"/>
        <scheme val="minor"/>
      </rPr>
      <t>Cooperator:</t>
    </r>
    <r>
      <rPr>
        <sz val="11"/>
        <rFont val="Calibri"/>
        <family val="2"/>
        <scheme val="minor"/>
      </rPr>
      <t xml:space="preserve"> Southeast Agricultural Research Center (SEARC)</t>
    </r>
  </si>
  <si>
    <t>Southeast Agricultural Research Center (SEARC)</t>
  </si>
  <si>
    <t xml:space="preserve">Feeding value of corn silage is mostly associated with digestibility of NDF or starch.  A long-standing goal of PDMP is to create a single measure of silage nutritive value using several variables associated with digestibility.  Traditional variables, crude protein (accounted for fiber-bound nitrogen), NDF, starch, lignin, and fat, are combined with digestibility determinations for NDF (NDFD30*) and starch (IVSD; 7-hour, 1-mm grind).  Once combined, these digestibility coefficients sum to predict OMD. </t>
  </si>
  <si>
    <t>The OMD Index is calculated using the following equation: OMDI (%) = {[(crude protein – NDICP) × 0.89] + (total fatty acids × 0.75) + (starch × IVSD ÷ 100) + [(aNDFom - lignin) × NDFD30 ÷ 100)]} ÷ [(crude protein – NDICP) + total fatty acids + starch + (aNDFom – lignin)] × 100.</t>
  </si>
  <si>
    <t>Where: OMDI (%) is Organic Matter Digestibility Index; crude protein, total fatty acids, starch, NDICP (NDF-bound crude protein), aNDFom (ash-free basis, amylase-treated NDF), and lignin (ash-free) are expressed as % of corn silage dry matter; 0.89 is assumed (based on literature data) coefficient of digestibility of silage crude protein; 0.75 is assumed (based on literature data) coefficient of digestibility of silage total fatty acids; IVSD is starch digestibility (by NIRS at 7-hour and sample ground through a 4-mm sieve) expressed as % of starch; and NDFD30.</t>
  </si>
  <si>
    <t>Seedway</t>
  </si>
  <si>
    <t>SW 1331SP</t>
  </si>
  <si>
    <t>MA6120PCE</t>
  </si>
  <si>
    <t>NK1480-DV</t>
  </si>
  <si>
    <t>DKC113-62RIB</t>
  </si>
  <si>
    <t>SC1135PCE</t>
  </si>
  <si>
    <t>SW 1579SS</t>
  </si>
  <si>
    <t>SC1185V</t>
  </si>
  <si>
    <t>E117Z7-D</t>
  </si>
  <si>
    <t>DKC115-81RIB</t>
  </si>
  <si>
    <r>
      <rPr>
        <b/>
        <vertAlign val="superscript"/>
        <sz val="11"/>
        <color rgb="FF000000"/>
        <rFont val="Calibri"/>
        <family val="2"/>
        <scheme val="minor"/>
      </rPr>
      <t xml:space="preserve">3 </t>
    </r>
    <r>
      <rPr>
        <b/>
        <sz val="11"/>
        <color rgb="FF000000"/>
        <rFont val="Calibri"/>
        <family val="2"/>
        <scheme val="minor"/>
      </rPr>
      <t xml:space="preserve">IVSD: </t>
    </r>
    <r>
      <rPr>
        <sz val="11"/>
        <color rgb="FF000000"/>
        <rFont val="Calibri"/>
        <family val="2"/>
        <scheme val="minor"/>
      </rPr>
      <t xml:space="preserve">Starch digestibiliy (% of starch) is analyzed by an NIRS method on samples ground through a 4-mm screen and incubated for 7 hours (IVSD). </t>
    </r>
  </si>
  <si>
    <r>
      <rPr>
        <b/>
        <vertAlign val="superscript"/>
        <sz val="11"/>
        <rFont val="Calibri"/>
        <family val="2"/>
        <scheme val="minor"/>
      </rPr>
      <t>4</t>
    </r>
    <r>
      <rPr>
        <vertAlign val="superscript"/>
        <sz val="11"/>
        <rFont val="Calibri"/>
        <family val="2"/>
        <scheme val="minor"/>
      </rPr>
      <t xml:space="preserve"> </t>
    </r>
    <r>
      <rPr>
        <b/>
        <sz val="11"/>
        <rFont val="Calibri"/>
        <family val="2"/>
        <scheme val="minor"/>
      </rPr>
      <t>Fresh Yield:</t>
    </r>
    <r>
      <rPr>
        <b/>
        <vertAlign val="superscript"/>
        <sz val="11"/>
        <rFont val="Calibri"/>
        <family val="2"/>
        <scheme val="minor"/>
      </rPr>
      <t xml:space="preserve"> </t>
    </r>
    <r>
      <rPr>
        <sz val="11"/>
        <rFont val="Calibri"/>
        <family val="2"/>
        <scheme val="minor"/>
      </rPr>
      <t>Silage yields are expressed on a 35 percent DM basis; all other parameters are expressed on a dry matter basis.</t>
    </r>
  </si>
  <si>
    <r>
      <rPr>
        <b/>
        <vertAlign val="superscript"/>
        <sz val="11"/>
        <rFont val="Calibri"/>
        <family val="2"/>
        <scheme val="minor"/>
      </rPr>
      <t xml:space="preserve">5 </t>
    </r>
    <r>
      <rPr>
        <b/>
        <sz val="11"/>
        <rFont val="Calibri"/>
        <family val="2"/>
        <scheme val="minor"/>
      </rPr>
      <t>OM Yield:</t>
    </r>
    <r>
      <rPr>
        <sz val="11"/>
        <rFont val="Calibri"/>
        <family val="2"/>
        <scheme val="minor"/>
      </rPr>
      <t xml:space="preserve"> Silage yield (tons/ac) expressed on an organic matter (OM) basis.</t>
    </r>
  </si>
  <si>
    <r>
      <rPr>
        <b/>
        <vertAlign val="superscript"/>
        <sz val="11"/>
        <rFont val="Calibri"/>
        <family val="2"/>
        <scheme val="minor"/>
      </rPr>
      <t xml:space="preserve">6 </t>
    </r>
    <r>
      <rPr>
        <b/>
        <sz val="11"/>
        <rFont val="Calibri"/>
        <family val="2"/>
        <scheme val="minor"/>
      </rPr>
      <t xml:space="preserve">DOM Yield: </t>
    </r>
    <r>
      <rPr>
        <sz val="11"/>
        <rFont val="Calibri"/>
        <family val="2"/>
        <scheme val="minor"/>
      </rPr>
      <t>Yield of digestible organic matter.</t>
    </r>
  </si>
  <si>
    <r>
      <rPr>
        <b/>
        <vertAlign val="superscript"/>
        <sz val="11"/>
        <rFont val="Calibri"/>
        <family val="2"/>
        <scheme val="minor"/>
      </rPr>
      <t xml:space="preserve">7 </t>
    </r>
    <r>
      <rPr>
        <b/>
        <sz val="11"/>
        <rFont val="Calibri"/>
        <family val="2"/>
        <scheme val="minor"/>
      </rPr>
      <t xml:space="preserve">OMD: Organic Matter Digestibility - </t>
    </r>
    <r>
      <rPr>
        <sz val="11"/>
        <rFont val="Calibri"/>
        <family val="2"/>
        <scheme val="minor"/>
      </rPr>
      <t xml:space="preserve">Please see "OMD Story" tab for information on how to use this column
</t>
    </r>
  </si>
  <si>
    <t>Hagerstown silt loam</t>
  </si>
  <si>
    <t>Soybeans</t>
  </si>
  <si>
    <t>No till</t>
  </si>
  <si>
    <t>15 gal UAN</t>
  </si>
  <si>
    <t>None</t>
  </si>
  <si>
    <r>
      <t>%Starch</t>
    </r>
    <r>
      <rPr>
        <b/>
        <vertAlign val="superscript"/>
        <sz val="10"/>
        <color theme="1"/>
        <rFont val="Calibri"/>
        <family val="2"/>
        <scheme val="minor"/>
      </rPr>
      <t>3</t>
    </r>
  </si>
  <si>
    <r>
      <t>tons/ac</t>
    </r>
    <r>
      <rPr>
        <b/>
        <vertAlign val="superscript"/>
        <sz val="10"/>
        <rFont val="Calibri"/>
        <family val="2"/>
        <scheme val="minor"/>
      </rPr>
      <t>4</t>
    </r>
  </si>
  <si>
    <r>
      <t>tons/ac</t>
    </r>
    <r>
      <rPr>
        <b/>
        <vertAlign val="superscript"/>
        <sz val="10"/>
        <color theme="1"/>
        <rFont val="Calibri"/>
        <family val="2"/>
        <scheme val="minor"/>
      </rPr>
      <t>6</t>
    </r>
  </si>
  <si>
    <r>
      <t>%</t>
    </r>
    <r>
      <rPr>
        <b/>
        <vertAlign val="superscript"/>
        <sz val="10"/>
        <color theme="1"/>
        <rFont val="Calibri"/>
        <family val="2"/>
        <scheme val="minor"/>
      </rPr>
      <t>7</t>
    </r>
  </si>
  <si>
    <t>May</t>
  </si>
  <si>
    <t>April 22nd - 30th</t>
  </si>
  <si>
    <t>August 1st - 27th</t>
  </si>
  <si>
    <t>PDMP Corn Silage Hybrid Testing Program 2025</t>
  </si>
  <si>
    <t>http://wunderground.com</t>
  </si>
  <si>
    <t>This location had good emergence and hardly any disease present. There was little to no weed pressure. With regular monitoring the field was harvested at the ideal moisture level and presented good yields.</t>
  </si>
  <si>
    <t>DKC111-02RIB</t>
  </si>
  <si>
    <t>INVISION FS 6157T RIB</t>
  </si>
  <si>
    <t>INVISION FS 6349PC RA</t>
  </si>
  <si>
    <t>Augusta</t>
  </si>
  <si>
    <t>A2162</t>
  </si>
  <si>
    <t>Tidewater Seed</t>
  </si>
  <si>
    <t>66V66</t>
  </si>
  <si>
    <t>213-53SSPRIB</t>
  </si>
  <si>
    <t>Advanta Seeds</t>
  </si>
  <si>
    <t>XC24921</t>
  </si>
  <si>
    <t>7364PCE</t>
  </si>
  <si>
    <t>Pine Creek Seeds</t>
  </si>
  <si>
    <t>R6317DV</t>
  </si>
  <si>
    <t>Syngenta</t>
  </si>
  <si>
    <t>E114C4-DV</t>
  </si>
  <si>
    <t>214-95SSPRIB</t>
  </si>
  <si>
    <t>XC24121</t>
  </si>
  <si>
    <t>RedTail RT 64T39</t>
  </si>
  <si>
    <t>SW 1488TR</t>
  </si>
  <si>
    <t>A2064</t>
  </si>
  <si>
    <t>A1964</t>
  </si>
  <si>
    <t>Revere</t>
  </si>
  <si>
    <t>1627 TCRIB</t>
  </si>
  <si>
    <t>1839 TCRIB</t>
  </si>
  <si>
    <t>64A29</t>
  </si>
  <si>
    <t>215-40VT4PRIB</t>
  </si>
  <si>
    <t>Stine Seed</t>
  </si>
  <si>
    <t>9818-32</t>
  </si>
  <si>
    <t>215-84SSPRIB</t>
  </si>
  <si>
    <t>R6516PC</t>
  </si>
  <si>
    <t>XC25343</t>
  </si>
  <si>
    <t>7769SSP</t>
  </si>
  <si>
    <t>XC25231</t>
  </si>
  <si>
    <t>E118K9-DV</t>
  </si>
  <si>
    <t>9817-30</t>
  </si>
  <si>
    <t>3/4 oz Impact, 10 oz Status</t>
  </si>
  <si>
    <t>Atrazine 1 qt/A, Explorer 4 oz/A, Credit 41 1/5 qt/A, Brawl 1/5 pt/A</t>
  </si>
  <si>
    <t>100lbs of N per acre</t>
  </si>
  <si>
    <t>Overall Mean</t>
  </si>
  <si>
    <t>115-118 day means</t>
  </si>
  <si>
    <t>Late maturity (111-118) day RM silage hybrids in Landisville,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</si>
</sst>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409]mmmm\ d\,\ yyyy;@"/>
  </numFmts>
  <fonts count="36" x14ac:knownFonts="1">
    <font>
      <sz val="11"/>
      <color theme="1"/>
      <name val="Calibri"/>
      <family val="2"/>
      <scheme val="minor"/>
    </font>
    <font>
      <sz val="10"/>
      <name val="Arial"/>
      <family val="2"/>
    </font>
    <font>
      <sz val="10"/>
      <name val="Arial"/>
      <family val="2"/>
    </font>
    <font>
      <sz val="10"/>
      <name val="Times New Roman"/>
      <family val="1"/>
    </font>
    <font>
      <u/>
      <sz val="11"/>
      <color theme="10"/>
      <name val="Calibri"/>
      <family val="2"/>
      <scheme val="minor"/>
    </font>
    <font>
      <b/>
      <sz val="11"/>
      <color theme="1"/>
      <name val="Calibri"/>
      <family val="2"/>
      <scheme val="minor"/>
    </font>
    <font>
      <sz val="12"/>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4"/>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sz val="11"/>
      <color rgb="FF000000"/>
      <name val="Calibri"/>
      <family val="2"/>
      <scheme val="minor"/>
    </font>
    <font>
      <b/>
      <sz val="11"/>
      <color rgb="FF000000"/>
      <name val="Calibri"/>
      <family val="2"/>
      <scheme val="minor"/>
    </font>
    <font>
      <vertAlign val="superscript"/>
      <sz val="11"/>
      <name val="Calibri"/>
      <family val="2"/>
      <scheme val="minor"/>
    </font>
    <font>
      <b/>
      <sz val="11"/>
      <color rgb="FF000000"/>
      <name val="Calibri"/>
      <family val="2"/>
    </font>
    <font>
      <b/>
      <sz val="24"/>
      <name val="Calibri"/>
      <family val="2"/>
    </font>
    <font>
      <sz val="12"/>
      <name val="Calibri"/>
      <family val="2"/>
    </font>
    <font>
      <b/>
      <sz val="12"/>
      <name val="Calibri"/>
      <family val="2"/>
      <scheme val="minor"/>
    </font>
    <font>
      <b/>
      <i/>
      <sz val="12"/>
      <name val="Calibri"/>
      <family val="2"/>
      <scheme val="minor"/>
    </font>
    <font>
      <b/>
      <sz val="14"/>
      <name val="Calibri"/>
      <family val="2"/>
    </font>
    <font>
      <b/>
      <vertAlign val="superscript"/>
      <sz val="10"/>
      <color theme="1"/>
      <name val="Calibri"/>
      <family val="2"/>
      <scheme val="minor"/>
    </font>
    <font>
      <b/>
      <sz val="10"/>
      <name val="Calibri"/>
      <family val="2"/>
      <scheme val="minor"/>
    </font>
    <font>
      <b/>
      <vertAlign val="superscript"/>
      <sz val="10"/>
      <name val="Calibri"/>
      <family val="2"/>
      <scheme val="minor"/>
    </font>
    <font>
      <b/>
      <vertAlign val="superscript"/>
      <sz val="11"/>
      <color rgb="FF000000"/>
      <name val="Calibri"/>
      <family val="2"/>
      <scheme val="minor"/>
    </font>
    <font>
      <i/>
      <u/>
      <sz val="11"/>
      <color theme="1"/>
      <name val="Calibri"/>
      <family val="2"/>
      <scheme val="minor"/>
    </font>
    <font>
      <sz val="9"/>
      <name val="Calibri"/>
      <family val="2"/>
      <scheme val="minor"/>
    </font>
    <font>
      <sz val="8"/>
      <name val="Calibri"/>
      <family val="2"/>
      <scheme val="minor"/>
    </font>
    <font>
      <b/>
      <sz val="28"/>
      <color theme="1"/>
      <name val="Calibri"/>
      <family val="2"/>
      <scheme val="minor"/>
    </font>
    <font>
      <b/>
      <i/>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1" tint="0.499984740745262"/>
        <bgColor indexed="64"/>
      </patternFill>
    </fill>
  </fills>
  <borders count="1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s>
  <cellStyleXfs count="8">
    <xf numFmtId="0" fontId="0" fillId="0" borderId="0"/>
    <xf numFmtId="0" fontId="4" fillId="0" borderId="0" applyNumberFormat="0" applyFill="0" applyBorder="0" applyAlignment="0" applyProtection="0"/>
    <xf numFmtId="0" fontId="1" fillId="0" borderId="0"/>
    <xf numFmtId="0" fontId="2" fillId="0" borderId="0"/>
    <xf numFmtId="0" fontId="7" fillId="0" borderId="0"/>
    <xf numFmtId="0" fontId="7" fillId="0" borderId="0"/>
    <xf numFmtId="0" fontId="1" fillId="0" borderId="0"/>
    <xf numFmtId="43" fontId="35" fillId="0" borderId="0" applyFont="0" applyFill="0" applyBorder="0" applyAlignment="0" applyProtection="0"/>
  </cellStyleXfs>
  <cellXfs count="201">
    <xf numFmtId="0" fontId="0" fillId="0" borderId="0" xfId="0"/>
    <xf numFmtId="0" fontId="0" fillId="0" borderId="0" xfId="0" applyAlignment="1">
      <alignment vertical="center"/>
    </xf>
    <xf numFmtId="164" fontId="9" fillId="0" borderId="0" xfId="0" applyNumberFormat="1" applyFont="1" applyAlignment="1">
      <alignment horizontal="center"/>
    </xf>
    <xf numFmtId="164" fontId="0" fillId="0" borderId="0" xfId="0" applyNumberFormat="1" applyAlignment="1">
      <alignment horizontal="center"/>
    </xf>
    <xf numFmtId="0" fontId="10" fillId="0" borderId="1" xfId="0" applyFont="1" applyBorder="1" applyAlignment="1">
      <alignment horizontal="center" vertical="center"/>
    </xf>
    <xf numFmtId="1" fontId="0" fillId="0" borderId="0" xfId="0" applyNumberFormat="1" applyAlignment="1">
      <alignment horizontal="center"/>
    </xf>
    <xf numFmtId="164" fontId="0" fillId="0" borderId="0" xfId="0" applyNumberFormat="1"/>
    <xf numFmtId="1" fontId="0" fillId="0" borderId="0" xfId="0" applyNumberFormat="1"/>
    <xf numFmtId="1" fontId="8" fillId="0" borderId="5" xfId="0" applyNumberFormat="1" applyFont="1" applyBorder="1" applyAlignment="1">
      <alignment horizontal="center"/>
    </xf>
    <xf numFmtId="164" fontId="8" fillId="0" borderId="6" xfId="0" quotePrefix="1" applyNumberFormat="1" applyFont="1" applyBorder="1" applyAlignment="1">
      <alignment horizontal="center"/>
    </xf>
    <xf numFmtId="164" fontId="27" fillId="0" borderId="5" xfId="0" applyNumberFormat="1" applyFont="1" applyBorder="1" applyAlignment="1">
      <alignment horizontal="center"/>
    </xf>
    <xf numFmtId="164" fontId="8" fillId="0" borderId="5" xfId="0" applyNumberFormat="1" applyFont="1" applyBorder="1" applyAlignment="1">
      <alignment horizontal="center"/>
    </xf>
    <xf numFmtId="164" fontId="0" fillId="0" borderId="9" xfId="0" applyNumberFormat="1" applyBorder="1" applyAlignment="1">
      <alignment horizontal="center"/>
    </xf>
    <xf numFmtId="1" fontId="11" fillId="0" borderId="8" xfId="0" applyNumberFormat="1" applyFont="1" applyBorder="1" applyAlignment="1">
      <alignment vertical="center"/>
    </xf>
    <xf numFmtId="14" fontId="0" fillId="0" borderId="0" xfId="0" applyNumberFormat="1"/>
    <xf numFmtId="164" fontId="5" fillId="0" borderId="0" xfId="0" applyNumberFormat="1" applyFont="1"/>
    <xf numFmtId="164" fontId="8" fillId="0" borderId="0" xfId="0" applyNumberFormat="1" applyFont="1" applyAlignment="1">
      <alignment horizontal="center"/>
    </xf>
    <xf numFmtId="0" fontId="9" fillId="0" borderId="0" xfId="0" applyFont="1" applyAlignment="1">
      <alignment horizontal="center"/>
    </xf>
    <xf numFmtId="0" fontId="0" fillId="0" borderId="0" xfId="0" applyAlignment="1">
      <alignment horizontal="center"/>
    </xf>
    <xf numFmtId="0" fontId="12" fillId="0" borderId="8" xfId="0" applyFont="1" applyBorder="1" applyAlignment="1">
      <alignment vertical="center"/>
    </xf>
    <xf numFmtId="0" fontId="11" fillId="0" borderId="8" xfId="0" applyFont="1" applyBorder="1" applyAlignment="1">
      <alignment vertical="center"/>
    </xf>
    <xf numFmtId="0" fontId="0" fillId="0" borderId="8" xfId="0" applyBorder="1" applyAlignment="1">
      <alignment vertical="center"/>
    </xf>
    <xf numFmtId="1" fontId="0" fillId="0" borderId="9" xfId="0" applyNumberFormat="1" applyBorder="1" applyAlignment="1">
      <alignment horizontal="center" vertical="center"/>
    </xf>
    <xf numFmtId="0" fontId="17" fillId="0" borderId="9" xfId="0" applyFont="1" applyBorder="1" applyAlignment="1">
      <alignment vertical="center"/>
    </xf>
    <xf numFmtId="0" fontId="17" fillId="0" borderId="8" xfId="0" applyFont="1" applyBorder="1" applyAlignment="1">
      <alignment vertical="center"/>
    </xf>
    <xf numFmtId="0" fontId="17" fillId="0" borderId="9" xfId="0" applyFont="1" applyBorder="1" applyAlignment="1">
      <alignment horizontal="left" vertical="center" wrapText="1"/>
    </xf>
    <xf numFmtId="1" fontId="11" fillId="0" borderId="9" xfId="0" applyNumberFormat="1" applyFont="1" applyBorder="1" applyAlignment="1">
      <alignment vertical="center"/>
    </xf>
    <xf numFmtId="1" fontId="11" fillId="0" borderId="8" xfId="0" applyNumberFormat="1" applyFont="1" applyBorder="1" applyAlignment="1">
      <alignment horizontal="left" vertical="center"/>
    </xf>
    <xf numFmtId="0" fontId="14" fillId="0" borderId="8" xfId="0" applyFont="1" applyBorder="1" applyAlignment="1">
      <alignment vertical="center"/>
    </xf>
    <xf numFmtId="0" fontId="0" fillId="0" borderId="0" xfId="0" applyAlignment="1">
      <alignment horizontal="left"/>
    </xf>
    <xf numFmtId="0" fontId="22" fillId="0" borderId="8" xfId="0" applyFont="1" applyBorder="1" applyAlignment="1">
      <alignment horizontal="left" vertical="top" wrapText="1"/>
    </xf>
    <xf numFmtId="0" fontId="22" fillId="0" borderId="9" xfId="0" applyFont="1" applyBorder="1" applyAlignment="1">
      <alignment horizontal="left" vertical="top" wrapText="1"/>
    </xf>
    <xf numFmtId="0" fontId="10" fillId="0" borderId="13" xfId="0" applyFont="1" applyBorder="1" applyAlignment="1">
      <alignment vertical="center"/>
    </xf>
    <xf numFmtId="0" fontId="5" fillId="0" borderId="7" xfId="0" applyFont="1" applyBorder="1" applyAlignment="1">
      <alignment vertical="center"/>
    </xf>
    <xf numFmtId="0" fontId="0" fillId="0" borderId="3" xfId="0" applyBorder="1"/>
    <xf numFmtId="0" fontId="0" fillId="2" borderId="9" xfId="0" applyFill="1" applyBorder="1" applyAlignment="1">
      <alignment vertical="center"/>
    </xf>
    <xf numFmtId="0" fontId="0" fillId="2" borderId="9" xfId="0" applyFill="1" applyBorder="1"/>
    <xf numFmtId="0" fontId="8" fillId="0" borderId="5" xfId="0" applyFont="1" applyBorder="1" applyAlignment="1">
      <alignment horizontal="center"/>
    </xf>
    <xf numFmtId="164" fontId="0" fillId="0" borderId="0" xfId="0" applyNumberFormat="1" applyAlignment="1">
      <alignment horizontal="center" vertical="center"/>
    </xf>
    <xf numFmtId="0" fontId="22" fillId="0" borderId="0" xfId="0" applyFont="1" applyAlignment="1">
      <alignment horizontal="left" vertical="top" wrapText="1"/>
    </xf>
    <xf numFmtId="0" fontId="18" fillId="0" borderId="0" xfId="0" applyFont="1"/>
    <xf numFmtId="0" fontId="31" fillId="0" borderId="0" xfId="0" applyFont="1" applyAlignment="1">
      <alignment horizontal="left" wrapText="1"/>
    </xf>
    <xf numFmtId="0" fontId="31" fillId="0" borderId="0" xfId="0" applyFont="1"/>
    <xf numFmtId="0" fontId="32" fillId="0" borderId="0" xfId="0" applyFont="1"/>
    <xf numFmtId="0" fontId="5" fillId="0" borderId="8" xfId="0" applyFont="1"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0" xfId="0" applyFill="1" applyAlignment="1">
      <alignment vertical="center"/>
    </xf>
    <xf numFmtId="0" fontId="0" fillId="2" borderId="0" xfId="0" applyFill="1"/>
    <xf numFmtId="0" fontId="0" fillId="2" borderId="5" xfId="0" applyFill="1" applyBorder="1" applyAlignment="1">
      <alignment vertical="center"/>
    </xf>
    <xf numFmtId="0" fontId="0" fillId="2" borderId="6" xfId="0" applyFill="1" applyBorder="1" applyAlignment="1">
      <alignment vertical="center"/>
    </xf>
    <xf numFmtId="164" fontId="0" fillId="0" borderId="3" xfId="0" applyNumberFormat="1" applyBorder="1" applyAlignment="1">
      <alignment horizontal="center" vertical="center"/>
    </xf>
    <xf numFmtId="3" fontId="0" fillId="0" borderId="0" xfId="0" applyNumberFormat="1" applyAlignment="1">
      <alignment horizontal="center" vertical="center"/>
    </xf>
    <xf numFmtId="3" fontId="0" fillId="0" borderId="16" xfId="0" applyNumberFormat="1" applyBorder="1" applyAlignment="1">
      <alignment horizontal="center" vertical="center"/>
    </xf>
    <xf numFmtId="164" fontId="0" fillId="0" borderId="16" xfId="0" applyNumberFormat="1" applyBorder="1" applyAlignment="1">
      <alignment horizontal="center" vertical="center"/>
    </xf>
    <xf numFmtId="0" fontId="11" fillId="0" borderId="7" xfId="0" applyFont="1" applyBorder="1" applyAlignment="1">
      <alignment vertical="center"/>
    </xf>
    <xf numFmtId="0" fontId="11" fillId="0" borderId="17" xfId="0" applyFont="1" applyBorder="1" applyAlignment="1">
      <alignment vertical="center"/>
    </xf>
    <xf numFmtId="0" fontId="0" fillId="0" borderId="5" xfId="0" applyBorder="1" applyAlignment="1">
      <alignment horizontal="center"/>
    </xf>
    <xf numFmtId="1" fontId="0" fillId="0" borderId="5" xfId="0" applyNumberFormat="1" applyBorder="1" applyAlignment="1">
      <alignment horizontal="center"/>
    </xf>
    <xf numFmtId="164" fontId="0" fillId="0" borderId="5" xfId="0" applyNumberFormat="1" applyBorder="1" applyAlignment="1">
      <alignment horizontal="center"/>
    </xf>
    <xf numFmtId="164" fontId="0" fillId="0" borderId="6" xfId="0" applyNumberFormat="1" applyBorder="1" applyAlignment="1">
      <alignment horizontal="center"/>
    </xf>
    <xf numFmtId="164" fontId="5" fillId="0" borderId="3" xfId="0" applyNumberFormat="1" applyFont="1" applyBorder="1" applyAlignment="1">
      <alignment horizontal="center"/>
    </xf>
    <xf numFmtId="164" fontId="8" fillId="0" borderId="5" xfId="0" quotePrefix="1" applyNumberFormat="1" applyFont="1" applyBorder="1" applyAlignment="1">
      <alignment horizontal="center"/>
    </xf>
    <xf numFmtId="0" fontId="5" fillId="0" borderId="0" xfId="0" applyFont="1"/>
    <xf numFmtId="0" fontId="0" fillId="0" borderId="10" xfId="0" applyBorder="1"/>
    <xf numFmtId="0" fontId="0" fillId="0" borderId="11" xfId="0" applyBorder="1" applyAlignment="1">
      <alignment horizontal="center"/>
    </xf>
    <xf numFmtId="3" fontId="34" fillId="0" borderId="12" xfId="0" applyNumberFormat="1" applyFont="1" applyBorder="1" applyAlignment="1">
      <alignment horizontal="right" vertical="center"/>
    </xf>
    <xf numFmtId="164" fontId="34" fillId="0" borderId="10" xfId="0" applyNumberFormat="1" applyFont="1" applyBorder="1" applyAlignment="1">
      <alignment horizontal="center" vertical="center"/>
    </xf>
    <xf numFmtId="164" fontId="34" fillId="0" borderId="11" xfId="0" applyNumberFormat="1" applyFont="1" applyBorder="1" applyAlignment="1">
      <alignment horizontal="center" vertical="center"/>
    </xf>
    <xf numFmtId="164" fontId="34" fillId="0" borderId="12" xfId="0" applyNumberFormat="1" applyFont="1" applyBorder="1" applyAlignment="1">
      <alignment horizontal="center" vertical="center"/>
    </xf>
    <xf numFmtId="0" fontId="5" fillId="0" borderId="16" xfId="0" applyFont="1" applyBorder="1"/>
    <xf numFmtId="0" fontId="0" fillId="0" borderId="16" xfId="0" applyBorder="1" applyAlignment="1">
      <alignment horizontal="center"/>
    </xf>
    <xf numFmtId="0" fontId="4" fillId="0" borderId="0" xfId="1"/>
    <xf numFmtId="164" fontId="5" fillId="0" borderId="0" xfId="0" applyNumberFormat="1" applyFont="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wrapText="1"/>
    </xf>
    <xf numFmtId="1" fontId="0" fillId="0" borderId="11" xfId="0" applyNumberFormat="1" applyBorder="1" applyAlignment="1">
      <alignment horizontal="center" vertical="center"/>
    </xf>
    <xf numFmtId="3" fontId="34" fillId="0" borderId="11" xfId="0" applyNumberFormat="1" applyFont="1" applyBorder="1" applyAlignment="1">
      <alignment horizontal="right" vertical="center"/>
    </xf>
    <xf numFmtId="164" fontId="5" fillId="0" borderId="3" xfId="0" applyNumberFormat="1" applyFont="1" applyBorder="1" applyAlignment="1">
      <alignment horizontal="center" vertical="center"/>
    </xf>
    <xf numFmtId="0" fontId="31" fillId="0" borderId="0" xfId="0" applyFont="1" applyAlignment="1">
      <alignment horizontal="left" wrapText="1"/>
    </xf>
    <xf numFmtId="0" fontId="12" fillId="0" borderId="8"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4" fillId="0" borderId="5" xfId="1" applyBorder="1" applyAlignment="1">
      <alignment horizontal="left" vertical="top" wrapText="1"/>
    </xf>
    <xf numFmtId="0" fontId="4" fillId="0" borderId="6" xfId="1" applyBorder="1" applyAlignment="1">
      <alignment horizontal="left" vertical="top" wrapText="1"/>
    </xf>
    <xf numFmtId="0" fontId="4" fillId="0" borderId="0" xfId="1" applyFill="1"/>
    <xf numFmtId="0" fontId="0" fillId="0" borderId="0" xfId="0"/>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4" xfId="0" applyFont="1" applyBorder="1" applyAlignment="1">
      <alignment horizontal="center" vertical="center"/>
    </xf>
    <xf numFmtId="0" fontId="5" fillId="0" borderId="2" xfId="0" applyFont="1" applyBorder="1" applyAlignment="1">
      <alignment horizontal="center"/>
    </xf>
    <xf numFmtId="0" fontId="5" fillId="0" borderId="8" xfId="0" applyFont="1" applyBorder="1" applyAlignment="1">
      <alignment horizontal="center"/>
    </xf>
    <xf numFmtId="0" fontId="5" fillId="0" borderId="7" xfId="0" applyFont="1" applyBorder="1" applyAlignment="1">
      <alignment horizontal="center"/>
    </xf>
    <xf numFmtId="0" fontId="5" fillId="0" borderId="3"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5" fillId="0" borderId="3" xfId="0" applyFont="1" applyBorder="1" applyAlignment="1">
      <alignment horizontal="center" wrapText="1"/>
    </xf>
    <xf numFmtId="0" fontId="5" fillId="0" borderId="0" xfId="0" applyFont="1" applyAlignment="1">
      <alignment horizontal="center" wrapText="1"/>
    </xf>
    <xf numFmtId="0" fontId="5" fillId="0" borderId="5" xfId="0" applyFont="1" applyBorder="1" applyAlignment="1">
      <alignment horizontal="center" wrapText="1"/>
    </xf>
    <xf numFmtId="1" fontId="5" fillId="0" borderId="3" xfId="0" applyNumberFormat="1" applyFont="1" applyBorder="1" applyAlignment="1">
      <alignment horizontal="center"/>
    </xf>
    <xf numFmtId="1" fontId="5" fillId="0" borderId="0" xfId="0" applyNumberFormat="1" applyFont="1" applyAlignment="1">
      <alignment horizontal="center"/>
    </xf>
    <xf numFmtId="164" fontId="10" fillId="0" borderId="3" xfId="0" applyNumberFormat="1" applyFont="1" applyBorder="1" applyAlignment="1">
      <alignment horizontal="center" wrapText="1"/>
    </xf>
    <xf numFmtId="164" fontId="10" fillId="0" borderId="0" xfId="0" applyNumberFormat="1" applyFont="1" applyAlignment="1">
      <alignment horizontal="center" wrapText="1"/>
    </xf>
    <xf numFmtId="164" fontId="5" fillId="0" borderId="3" xfId="0" applyNumberFormat="1" applyFont="1" applyBorder="1" applyAlignment="1">
      <alignment horizontal="center" wrapText="1"/>
    </xf>
    <xf numFmtId="164" fontId="5" fillId="0" borderId="0" xfId="0" applyNumberFormat="1" applyFont="1" applyAlignment="1">
      <alignment horizontal="center" wrapText="1"/>
    </xf>
    <xf numFmtId="164" fontId="5" fillId="0" borderId="4" xfId="0" applyNumberFormat="1" applyFont="1" applyBorder="1" applyAlignment="1">
      <alignment horizontal="center" wrapText="1"/>
    </xf>
    <xf numFmtId="164" fontId="5" fillId="0" borderId="9" xfId="0" applyNumberFormat="1" applyFont="1" applyBorder="1" applyAlignment="1">
      <alignment horizont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9" xfId="0" applyFont="1" applyBorder="1" applyAlignment="1">
      <alignment horizontal="center" vertical="center"/>
    </xf>
    <xf numFmtId="0" fontId="22" fillId="0" borderId="8" xfId="0" applyFont="1" applyBorder="1" applyAlignment="1">
      <alignment horizontal="left" vertical="top" wrapText="1"/>
    </xf>
    <xf numFmtId="0" fontId="22" fillId="0" borderId="0" xfId="0" applyFont="1" applyAlignment="1">
      <alignment horizontal="left" vertical="top" wrapText="1"/>
    </xf>
    <xf numFmtId="0" fontId="22" fillId="0" borderId="9" xfId="0" applyFont="1" applyBorder="1" applyAlignment="1">
      <alignment horizontal="left" vertical="top" wrapText="1"/>
    </xf>
    <xf numFmtId="0" fontId="22" fillId="0" borderId="7"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8" xfId="0" applyFont="1" applyBorder="1" applyAlignment="1">
      <alignment horizontal="center" vertical="center"/>
    </xf>
    <xf numFmtId="0" fontId="21" fillId="0" borderId="0" xfId="0" applyFont="1" applyAlignment="1">
      <alignment horizontal="center" vertical="center"/>
    </xf>
    <xf numFmtId="0" fontId="21" fillId="0" borderId="9" xfId="0" applyFont="1" applyBorder="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0" fillId="0" borderId="2" xfId="0" applyBorder="1"/>
    <xf numFmtId="0" fontId="0" fillId="0" borderId="8" xfId="0" applyBorder="1"/>
    <xf numFmtId="0" fontId="0" fillId="0" borderId="0" xfId="0" applyFill="1" applyAlignment="1">
      <alignment vertical="center"/>
    </xf>
    <xf numFmtId="0" fontId="5" fillId="0" borderId="14" xfId="0" applyFont="1" applyFill="1" applyBorder="1" applyAlignment="1">
      <alignment horizontal="right" vertical="center"/>
    </xf>
    <xf numFmtId="0" fontId="5" fillId="0" borderId="9" xfId="0" applyFont="1" applyFill="1" applyBorder="1" applyAlignment="1">
      <alignment horizontal="right" vertical="center"/>
    </xf>
    <xf numFmtId="0" fontId="5" fillId="0" borderId="2" xfId="0" applyFont="1" applyFill="1" applyBorder="1" applyAlignment="1">
      <alignment horizontal="center" vertical="center"/>
    </xf>
    <xf numFmtId="0" fontId="5" fillId="0" borderId="8" xfId="0" applyFont="1" applyFill="1" applyBorder="1" applyAlignment="1">
      <alignment horizontal="center" vertical="center"/>
    </xf>
    <xf numFmtId="164" fontId="5" fillId="0" borderId="3" xfId="0" applyNumberFormat="1" applyFont="1" applyFill="1" applyBorder="1" applyAlignment="1">
      <alignment horizontal="center" vertical="center"/>
    </xf>
    <xf numFmtId="164" fontId="5" fillId="0" borderId="0" xfId="0" applyNumberFormat="1" applyFont="1" applyFill="1" applyAlignment="1">
      <alignment horizontal="center" vertical="center"/>
    </xf>
    <xf numFmtId="164" fontId="5" fillId="0" borderId="5" xfId="0" applyNumberFormat="1" applyFont="1" applyFill="1" applyBorder="1" applyAlignment="1">
      <alignment horizontal="center" vertical="center"/>
    </xf>
    <xf numFmtId="0" fontId="0" fillId="0" borderId="3" xfId="0" applyBorder="1" applyAlignment="1">
      <alignment horizontal="center"/>
    </xf>
    <xf numFmtId="0" fontId="0" fillId="0" borderId="3" xfId="0" applyFill="1" applyBorder="1" applyAlignment="1">
      <alignment vertical="center"/>
    </xf>
    <xf numFmtId="0" fontId="0" fillId="0" borderId="0" xfId="0" applyBorder="1"/>
    <xf numFmtId="0" fontId="0" fillId="0" borderId="0" xfId="0" applyBorder="1" applyAlignment="1">
      <alignment horizontal="center"/>
    </xf>
    <xf numFmtId="0" fontId="0" fillId="0" borderId="0" xfId="0" applyFill="1" applyBorder="1" applyAlignment="1">
      <alignment vertical="center"/>
    </xf>
    <xf numFmtId="0" fontId="0" fillId="0" borderId="11" xfId="0" applyBorder="1" applyAlignment="1">
      <alignment horizontal="left"/>
    </xf>
    <xf numFmtId="37" fontId="0" fillId="0" borderId="0" xfId="7" applyNumberFormat="1" applyFont="1" applyAlignment="1">
      <alignment horizontal="center"/>
    </xf>
    <xf numFmtId="164" fontId="5" fillId="0" borderId="8" xfId="0" applyNumberFormat="1" applyFont="1" applyFill="1" applyBorder="1" applyAlignment="1">
      <alignment horizontal="center" vertical="center"/>
    </xf>
    <xf numFmtId="1" fontId="5" fillId="0" borderId="8" xfId="0" applyNumberFormat="1" applyFont="1" applyFill="1" applyBorder="1" applyAlignment="1">
      <alignment horizontal="left" vertical="center"/>
    </xf>
    <xf numFmtId="0" fontId="0" fillId="0" borderId="0" xfId="0" applyFill="1" applyAlignment="1">
      <alignment horizontal="center"/>
    </xf>
    <xf numFmtId="1" fontId="0" fillId="0" borderId="0" xfId="0" applyNumberFormat="1" applyFill="1" applyAlignment="1">
      <alignment horizontal="center" vertical="center"/>
    </xf>
    <xf numFmtId="0" fontId="10" fillId="0" borderId="8" xfId="0" applyFont="1" applyFill="1" applyBorder="1" applyAlignment="1">
      <alignment vertical="center"/>
    </xf>
    <xf numFmtId="1" fontId="11" fillId="0" borderId="0" xfId="0" applyNumberFormat="1" applyFont="1" applyFill="1" applyAlignment="1">
      <alignment horizontal="center" vertical="center"/>
    </xf>
    <xf numFmtId="164" fontId="11" fillId="0" borderId="0" xfId="0" applyNumberFormat="1" applyFont="1" applyFill="1" applyAlignment="1">
      <alignment horizontal="center" vertical="center"/>
    </xf>
    <xf numFmtId="164" fontId="0" fillId="0" borderId="0" xfId="0" applyNumberFormat="1" applyFill="1" applyAlignment="1">
      <alignment horizontal="center"/>
    </xf>
    <xf numFmtId="1" fontId="5" fillId="0" borderId="7" xfId="0" applyNumberFormat="1" applyFont="1" applyFill="1" applyBorder="1" applyAlignment="1">
      <alignment horizontal="left" vertical="center"/>
    </xf>
    <xf numFmtId="1" fontId="5" fillId="0" borderId="5" xfId="0" applyNumberFormat="1" applyFont="1" applyFill="1" applyBorder="1" applyAlignment="1">
      <alignment horizontal="center" vertical="center"/>
    </xf>
    <xf numFmtId="0" fontId="10" fillId="0" borderId="0" xfId="0" applyFont="1" applyFill="1" applyAlignment="1">
      <alignment vertical="center"/>
    </xf>
    <xf numFmtId="0" fontId="0" fillId="0" borderId="0" xfId="0" applyFill="1" applyAlignment="1">
      <alignment horizontal="left" vertical="center"/>
    </xf>
    <xf numFmtId="1" fontId="5" fillId="0" borderId="0" xfId="0" applyNumberFormat="1" applyFont="1" applyFill="1" applyAlignment="1">
      <alignment horizontal="left" vertical="center"/>
    </xf>
    <xf numFmtId="0" fontId="11" fillId="0" borderId="0" xfId="0" applyFont="1" applyFill="1" applyAlignment="1">
      <alignment vertical="center"/>
    </xf>
    <xf numFmtId="14" fontId="0" fillId="0" borderId="0" xfId="0" applyNumberFormat="1" applyFill="1" applyAlignment="1">
      <alignment horizontal="left"/>
    </xf>
    <xf numFmtId="0" fontId="0" fillId="0" borderId="0" xfId="0" applyFill="1"/>
    <xf numFmtId="14" fontId="0" fillId="0" borderId="0" xfId="0" applyNumberFormat="1" applyFill="1" applyAlignment="1">
      <alignment horizontal="left" vertical="top"/>
    </xf>
    <xf numFmtId="14" fontId="0" fillId="0" borderId="0" xfId="0" applyNumberFormat="1" applyFill="1" applyAlignment="1">
      <alignment horizontal="left" vertical="top" wrapText="1"/>
    </xf>
    <xf numFmtId="0" fontId="10" fillId="0" borderId="0" xfId="0" applyFont="1" applyFill="1" applyAlignment="1">
      <alignment horizontal="right" vertical="center"/>
    </xf>
    <xf numFmtId="0" fontId="0" fillId="0" borderId="0" xfId="0" applyFill="1" applyAlignment="1">
      <alignment horizontal="left"/>
    </xf>
    <xf numFmtId="49" fontId="11" fillId="0" borderId="0" xfId="0" applyNumberFormat="1" applyFont="1" applyFill="1" applyAlignment="1">
      <alignment horizontal="left" vertical="center"/>
    </xf>
    <xf numFmtId="49" fontId="0" fillId="0" borderId="0" xfId="0" applyNumberFormat="1" applyFill="1"/>
    <xf numFmtId="0" fontId="0" fillId="0" borderId="0" xfId="0" applyFill="1" applyAlignment="1">
      <alignment horizontal="left" vertical="top"/>
    </xf>
    <xf numFmtId="0" fontId="0" fillId="0" borderId="0" xfId="0" applyFill="1" applyAlignment="1">
      <alignment horizontal="left" vertical="top" wrapText="1"/>
    </xf>
    <xf numFmtId="165" fontId="0" fillId="0" borderId="0" xfId="0" applyNumberFormat="1" applyFill="1" applyAlignment="1">
      <alignment horizontal="left" vertical="top"/>
    </xf>
    <xf numFmtId="165" fontId="0" fillId="0" borderId="0" xfId="0" applyNumberFormat="1" applyFill="1" applyAlignment="1">
      <alignment horizontal="left" vertical="top" wrapText="1"/>
    </xf>
    <xf numFmtId="14" fontId="0" fillId="0" borderId="0" xfId="0" applyNumberFormat="1" applyFill="1" applyAlignment="1">
      <alignment horizontal="left" vertical="center"/>
    </xf>
    <xf numFmtId="0" fontId="0" fillId="0" borderId="16" xfId="0" applyBorder="1" applyAlignment="1">
      <alignment horizontal="left"/>
    </xf>
    <xf numFmtId="0" fontId="5" fillId="0" borderId="0" xfId="0" applyFont="1" applyBorder="1" applyAlignment="1">
      <alignment horizontal="center" vertical="center"/>
    </xf>
    <xf numFmtId="0" fontId="0" fillId="0" borderId="0" xfId="0" applyFont="1" applyBorder="1" applyAlignment="1">
      <alignment horizontal="center" vertical="center"/>
    </xf>
    <xf numFmtId="0" fontId="0" fillId="0" borderId="0" xfId="0" applyBorder="1" applyAlignment="1">
      <alignment horizontal="left" vertical="center" wrapText="1"/>
    </xf>
    <xf numFmtId="164" fontId="5" fillId="0" borderId="0" xfId="0" applyNumberFormat="1" applyFont="1" applyFill="1" applyBorder="1" applyAlignment="1">
      <alignment horizontal="center" vertical="center"/>
    </xf>
    <xf numFmtId="164" fontId="5" fillId="0" borderId="0" xfId="0" applyNumberFormat="1" applyFont="1" applyBorder="1" applyAlignment="1">
      <alignment horizontal="center" vertical="center"/>
    </xf>
    <xf numFmtId="1" fontId="0" fillId="0" borderId="2" xfId="0" applyNumberFormat="1" applyBorder="1" applyAlignment="1">
      <alignment horizontal="left" vertical="center"/>
    </xf>
    <xf numFmtId="0" fontId="0" fillId="0" borderId="3" xfId="0" applyBorder="1" applyAlignment="1">
      <alignment horizontal="left" vertical="center"/>
    </xf>
    <xf numFmtId="164" fontId="0" fillId="0" borderId="3" xfId="0" applyNumberFormat="1" applyBorder="1" applyAlignment="1">
      <alignment horizontal="left" vertical="center"/>
    </xf>
    <xf numFmtId="1" fontId="0" fillId="0" borderId="4" xfId="0" applyNumberFormat="1" applyBorder="1" applyAlignment="1">
      <alignment horizontal="left" vertical="center"/>
    </xf>
    <xf numFmtId="0" fontId="0" fillId="0" borderId="0" xfId="0" applyBorder="1" applyAlignment="1">
      <alignment horizontal="center" vertical="center"/>
    </xf>
    <xf numFmtId="164" fontId="0" fillId="0" borderId="0" xfId="0" applyNumberFormat="1" applyBorder="1" applyAlignment="1">
      <alignment horizontal="center" vertical="center"/>
    </xf>
    <xf numFmtId="0" fontId="17" fillId="0" borderId="0" xfId="0" applyFont="1" applyBorder="1" applyAlignment="1">
      <alignment vertical="center"/>
    </xf>
    <xf numFmtId="0" fontId="17" fillId="0" borderId="0" xfId="0" applyFont="1" applyBorder="1" applyAlignment="1">
      <alignment horizontal="left" vertical="center" wrapText="1"/>
    </xf>
    <xf numFmtId="1" fontId="11" fillId="0" borderId="0" xfId="0" applyNumberFormat="1" applyFont="1" applyBorder="1" applyAlignment="1">
      <alignment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13" fillId="0" borderId="10" xfId="0" applyFont="1" applyBorder="1" applyAlignment="1">
      <alignment vertical="center"/>
    </xf>
    <xf numFmtId="0" fontId="3" fillId="0" borderId="11"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cellXfs>
  <cellStyles count="8">
    <cellStyle name="Comma" xfId="7" builtinId="3"/>
    <cellStyle name="Hyperlink" xfId="1" builtinId="8"/>
    <cellStyle name="Normal" xfId="0" builtinId="0"/>
    <cellStyle name="Normal 2" xfId="2" xr:uid="{00000000-0005-0000-0000-000003000000}"/>
    <cellStyle name="Normal 2 2" xfId="5" xr:uid="{00000000-0005-0000-0000-000004000000}"/>
    <cellStyle name="Normal 3" xfId="3" xr:uid="{00000000-0005-0000-0000-000005000000}"/>
    <cellStyle name="Normal 3 2" xfId="6" xr:uid="{6664F0F9-157F-4CFA-915D-E4886A47B592}"/>
    <cellStyle name="Normal 4" xfId="4" xr:uid="{00000000-0005-0000-0000-000006000000}"/>
  </cellStyles>
  <dxfs count="65">
    <dxf>
      <fill>
        <patternFill patternType="none">
          <fgColor indexed="64"/>
          <bgColor auto="1"/>
        </patternFill>
      </fill>
    </dxf>
    <dxf>
      <font>
        <b val="0"/>
        <i val="0"/>
        <strike val="0"/>
        <condense val="0"/>
        <extend val="0"/>
        <outline val="0"/>
        <shadow val="0"/>
        <u val="none"/>
        <vertAlign val="baseline"/>
        <sz val="11"/>
        <color theme="1"/>
        <name val="Calibri"/>
        <family val="2"/>
        <scheme val="minor"/>
      </font>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numFmt numFmtId="1" formatCode="0"/>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font>
        <b val="0"/>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2" formatCode="0.00"/>
      <fill>
        <patternFill patternType="none">
          <fgColor indexed="64"/>
          <bgColor auto="1"/>
        </patternFill>
      </fil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1" formatCode="0"/>
      <fill>
        <patternFill patternType="none">
          <fgColor indexed="64"/>
          <bgColor auto="1"/>
        </patternFill>
      </fill>
      <alignment horizontal="left" vertical="center" textRotation="0" wrapText="0" indent="0" justifyLastLine="0" shrinkToFit="0" readingOrder="0"/>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style="medium">
          <color indexed="64"/>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64" formatCode="0.0"/>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dxf>
    <dxf>
      <numFmt numFmtId="3"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numFmt numFmtId="1" formatCode="0"/>
      <alignment horizontal="center"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fill>
        <patternFill patternType="none">
          <fgColor indexed="64"/>
          <bgColor auto="1"/>
        </patternFill>
      </fill>
    </dxf>
    <dxf>
      <alignment horizontal="left" vertical="center" textRotation="0" wrapText="0" indent="0" justifyLastLine="0" shrinkToFit="0" readingOrder="0"/>
      <border diagonalUp="0" diagonalDown="0" outline="0">
        <left/>
        <right/>
        <top/>
        <bottom/>
      </border>
    </dxf>
    <dxf>
      <border outline="0">
        <left style="medium">
          <color indexed="64"/>
        </left>
        <right style="medium">
          <color indexed="64"/>
        </right>
        <top style="medium">
          <color indexed="64"/>
        </top>
        <bottom style="medium">
          <color indexed="64"/>
        </bottom>
      </border>
    </dxf>
    <dxf>
      <fill>
        <patternFill patternType="none">
          <fgColor indexed="64"/>
          <bgColor auto="1"/>
        </patternFill>
      </fill>
    </dxf>
    <dxf>
      <numFmt numFmtId="164"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border diagonalUp="0" diagonalDown="0">
        <left style="medium">
          <color indexed="64"/>
        </left>
        <right style="medium">
          <color indexed="64"/>
        </right>
        <top style="medium">
          <color indexed="64"/>
        </top>
        <bottom style="medium">
          <color indexed="64"/>
        </bottom>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name val="Calibri"/>
        <scheme val="minor"/>
      </font>
    </dxf>
    <dxf>
      <fill>
        <patternFill>
          <bgColor theme="3" tint="0.59996337778862885"/>
        </patternFill>
      </fill>
      <border diagonalUp="0" diagonalDown="0">
        <left/>
        <right/>
        <top/>
        <bottom/>
        <vertical/>
        <horizontal/>
      </border>
    </dxf>
    <dxf>
      <font>
        <color auto="1"/>
      </font>
      <fill>
        <patternFill>
          <bgColor theme="0" tint="-0.34998626667073579"/>
        </patternFill>
      </fill>
    </dxf>
  </dxfs>
  <tableStyles count="2" defaultTableStyle="TableStyleMedium9" defaultPivotStyle="PivotStyleLight16">
    <tableStyle name="Table Style 1" pivot="0" count="1" xr9:uid="{00000000-0011-0000-FFFF-FFFF00000000}">
      <tableStyleElement type="secondRowStripe" dxfId="64"/>
    </tableStyle>
    <tableStyle name="Table Style 1 2" pivot="0" count="1" xr9:uid="{00000000-0011-0000-FFFF-FFFF01000000}">
      <tableStyleElement type="firstRowStripe" dxfId="6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sv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561974</xdr:colOff>
      <xdr:row>18</xdr:row>
      <xdr:rowOff>123824</xdr:rowOff>
    </xdr:to>
    <xdr:sp macro="" textlink="">
      <xdr:nvSpPr>
        <xdr:cNvPr id="2" name="Rectangle 1">
          <a:extLst>
            <a:ext uri="{FF2B5EF4-FFF2-40B4-BE49-F238E27FC236}">
              <a16:creationId xmlns:a16="http://schemas.microsoft.com/office/drawing/2014/main" id="{39129D8C-5427-4AA5-AAF6-1208FD83B321}"/>
            </a:ext>
          </a:extLst>
        </xdr:cNvPr>
        <xdr:cNvSpPr>
          <a:spLocks noChangeArrowheads="1"/>
        </xdr:cNvSpPr>
      </xdr:nvSpPr>
      <xdr:spPr bwMode="auto">
        <a:xfrm>
          <a:off x="0" y="0"/>
          <a:ext cx="6467474" cy="3552824"/>
        </a:xfrm>
        <a:prstGeom prst="rect">
          <a:avLst/>
        </a:prstGeom>
        <a:solidFill>
          <a:sysClr val="window" lastClr="FFFFFF"/>
        </a:solidFill>
        <a:ln w="38100" cmpd="dbl">
          <a:noFill/>
          <a:miter lim="800000"/>
          <a:headEnd/>
          <a:tailEnd/>
        </a:ln>
      </xdr:spPr>
      <xdr:txBody>
        <a:bodyPr vertOverflow="clip" wrap="square" lIns="73152" tIns="54864" rIns="73152" bIns="0" anchor="t" upright="1"/>
        <a:lstStyle/>
        <a:p>
          <a:pPr algn="ctr" rtl="0">
            <a:defRPr sz="1000"/>
          </a:pPr>
          <a:r>
            <a:rPr lang="en-US" sz="6600" b="1" i="1" strike="noStrike">
              <a:solidFill>
                <a:schemeClr val="accent1">
                  <a:lumMod val="75000"/>
                </a:schemeClr>
              </a:solidFill>
              <a:effectLst>
                <a:innerShdw blurRad="63500" dist="50800" dir="13500000">
                  <a:prstClr val="black">
                    <a:alpha val="50000"/>
                  </a:prstClr>
                </a:innerShdw>
              </a:effectLst>
              <a:latin typeface="+mn-lt"/>
              <a:cs typeface="Arial"/>
            </a:rPr>
            <a:t>2025</a:t>
          </a:r>
        </a:p>
        <a:p>
          <a:pPr algn="ctr" rtl="0">
            <a:defRPr sz="1000"/>
          </a:pP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Professional Dairy Managers of Pennsylvania</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r>
            <a:rPr lang="en-US" sz="3600" b="1" i="1" strike="noStrike">
              <a:solidFill>
                <a:schemeClr val="accent1">
                  <a:lumMod val="75000"/>
                </a:schemeClr>
              </a:solidFill>
              <a:effectLst>
                <a:innerShdw blurRad="63500" dist="50800" dir="13500000">
                  <a:prstClr val="black">
                    <a:alpha val="50000"/>
                  </a:prstClr>
                </a:innerShdw>
              </a:effectLst>
              <a:latin typeface="+mn-lt"/>
              <a:cs typeface="Arial"/>
            </a:rPr>
            <a:t>PDMP)</a:t>
          </a:r>
          <a:r>
            <a:rPr lang="en-US" sz="3600" b="1" i="1" strike="noStrike" baseline="0">
              <a:solidFill>
                <a:schemeClr val="accent1">
                  <a:lumMod val="75000"/>
                </a:schemeClr>
              </a:solidFill>
              <a:effectLst>
                <a:innerShdw blurRad="63500" dist="50800" dir="13500000">
                  <a:prstClr val="black">
                    <a:alpha val="50000"/>
                  </a:prstClr>
                </a:innerShdw>
              </a:effectLst>
              <a:latin typeface="+mn-lt"/>
              <a:cs typeface="Arial"/>
            </a:rPr>
            <a:t>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Corn Silage Hybrid Performance </a:t>
          </a:r>
        </a:p>
        <a:p>
          <a:pPr algn="ctr" rtl="0">
            <a:defRPr sz="1000"/>
          </a:pPr>
          <a:r>
            <a:rPr lang="en-US" sz="2800" b="1" i="1" strike="noStrike">
              <a:solidFill>
                <a:schemeClr val="accent1">
                  <a:lumMod val="75000"/>
                </a:schemeClr>
              </a:solidFill>
              <a:effectLst>
                <a:innerShdw blurRad="63500" dist="50800" dir="13500000">
                  <a:prstClr val="black">
                    <a:alpha val="50000"/>
                  </a:prstClr>
                </a:innerShdw>
              </a:effectLst>
              <a:latin typeface="+mn-lt"/>
              <a:cs typeface="Arial"/>
            </a:rPr>
            <a:t>Trial Results</a:t>
          </a:r>
        </a:p>
      </xdr:txBody>
    </xdr:sp>
    <xdr:clientData/>
  </xdr:twoCellAnchor>
  <xdr:twoCellAnchor editAs="oneCell">
    <xdr:from>
      <xdr:col>2</xdr:col>
      <xdr:colOff>19685</xdr:colOff>
      <xdr:row>16</xdr:row>
      <xdr:rowOff>57150</xdr:rowOff>
    </xdr:from>
    <xdr:to>
      <xdr:col>8</xdr:col>
      <xdr:colOff>581025</xdr:colOff>
      <xdr:row>48</xdr:row>
      <xdr:rowOff>24256</xdr:rowOff>
    </xdr:to>
    <xdr:pic>
      <xdr:nvPicPr>
        <xdr:cNvPr id="6" name="Picture 5" descr="Corn">
          <a:extLst>
            <a:ext uri="{FF2B5EF4-FFF2-40B4-BE49-F238E27FC236}">
              <a16:creationId xmlns:a16="http://schemas.microsoft.com/office/drawing/2014/main" id="{33390418-BB13-4EC7-8F23-20F04A933C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21552" y="4084383"/>
          <a:ext cx="6063106" cy="4104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0</xdr:row>
      <xdr:rowOff>84534</xdr:rowOff>
    </xdr:from>
    <xdr:to>
      <xdr:col>18</xdr:col>
      <xdr:colOff>457254</xdr:colOff>
      <xdr:row>3</xdr:row>
      <xdr:rowOff>186909</xdr:rowOff>
    </xdr:to>
    <xdr:grpSp>
      <xdr:nvGrpSpPr>
        <xdr:cNvPr id="2" name="Group 6">
          <a:extLst>
            <a:ext uri="{FF2B5EF4-FFF2-40B4-BE49-F238E27FC236}">
              <a16:creationId xmlns:a16="http://schemas.microsoft.com/office/drawing/2014/main" id="{D3EA2024-E919-46FB-9D5E-A9489297FD64}"/>
            </a:ext>
          </a:extLst>
        </xdr:cNvPr>
        <xdr:cNvGrpSpPr>
          <a:grpSpLocks/>
        </xdr:cNvGrpSpPr>
      </xdr:nvGrpSpPr>
      <xdr:grpSpPr bwMode="auto">
        <a:xfrm>
          <a:off x="10146506" y="84534"/>
          <a:ext cx="2157467" cy="1126313"/>
          <a:chOff x="2344464" y="114300"/>
          <a:chExt cx="1575638" cy="968692"/>
        </a:xfrm>
      </xdr:grpSpPr>
      <xdr:pic>
        <xdr:nvPicPr>
          <xdr:cNvPr id="3" name="Picture 7">
            <a:extLst>
              <a:ext uri="{FF2B5EF4-FFF2-40B4-BE49-F238E27FC236}">
                <a16:creationId xmlns:a16="http://schemas.microsoft.com/office/drawing/2014/main" id="{6739AA74-ADF1-6F4F-698C-E308757056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4464" y="114300"/>
            <a:ext cx="1575638" cy="484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4" name="Group 10">
            <a:extLst>
              <a:ext uri="{FF2B5EF4-FFF2-40B4-BE49-F238E27FC236}">
                <a16:creationId xmlns:a16="http://schemas.microsoft.com/office/drawing/2014/main" id="{840DB597-53C6-9B7B-2699-585621D15B83}"/>
              </a:ext>
            </a:extLst>
          </xdr:cNvPr>
          <xdr:cNvGrpSpPr>
            <a:grpSpLocks/>
          </xdr:cNvGrpSpPr>
        </xdr:nvGrpSpPr>
        <xdr:grpSpPr bwMode="auto">
          <a:xfrm>
            <a:off x="2556561" y="763930"/>
            <a:ext cx="1224162" cy="319062"/>
            <a:chOff x="5936798" y="1136350"/>
            <a:chExt cx="2842726" cy="474607"/>
          </a:xfrm>
        </xdr:grpSpPr>
        <xdr:pic>
          <xdr:nvPicPr>
            <xdr:cNvPr id="6" name="Picture 12" descr="Penn State University College of Agricultural Sciences">
              <a:extLst>
                <a:ext uri="{FF2B5EF4-FFF2-40B4-BE49-F238E27FC236}">
                  <a16:creationId xmlns:a16="http://schemas.microsoft.com/office/drawing/2014/main" id="{303A1926-BD8F-C72C-D831-CD6C591326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18500" t="41333"/>
            <a:stretch>
              <a:fillRect/>
            </a:stretch>
          </xdr:blipFill>
          <xdr:spPr bwMode="auto">
            <a:xfrm>
              <a:off x="6501267" y="1395230"/>
              <a:ext cx="2223331" cy="215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13" descr="C:\Users\hlw5004\AppData\Local\Temp\PSU_EXT_1_RGB_2C.png">
              <a:extLst>
                <a:ext uri="{FF2B5EF4-FFF2-40B4-BE49-F238E27FC236}">
                  <a16:creationId xmlns:a16="http://schemas.microsoft.com/office/drawing/2014/main" id="{24FC3B27-45C0-EAB6-E598-C19F4A25BF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5608" t="18803" r="5450" b="19412"/>
            <a:stretch>
              <a:fillRect/>
            </a:stretch>
          </xdr:blipFill>
          <xdr:spPr bwMode="auto">
            <a:xfrm>
              <a:off x="5936798" y="1136350"/>
              <a:ext cx="2842726" cy="469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5" name="TextBox 2">
            <a:extLst>
              <a:ext uri="{FF2B5EF4-FFF2-40B4-BE49-F238E27FC236}">
                <a16:creationId xmlns:a16="http://schemas.microsoft.com/office/drawing/2014/main" id="{941AC1D1-9303-144B-B8E7-CB7987B5777C}"/>
              </a:ext>
            </a:extLst>
          </xdr:cNvPr>
          <xdr:cNvSpPr txBox="1"/>
        </xdr:nvSpPr>
        <xdr:spPr bwMode="auto">
          <a:xfrm>
            <a:off x="2646224" y="576544"/>
            <a:ext cx="1131224" cy="188136"/>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p>
            <a:pPr marL="0" marR="0">
              <a:spcBef>
                <a:spcPts val="0"/>
              </a:spcBef>
              <a:spcAft>
                <a:spcPts val="0"/>
              </a:spcAft>
            </a:pPr>
            <a:r>
              <a:rPr lang="en-US" sz="1100" b="0" i="1">
                <a:solidFill>
                  <a:srgbClr val="000000"/>
                </a:solidFill>
                <a:effectLst/>
                <a:ea typeface="Times New Roman" panose="02020603050405020304" pitchFamily="18" charset="0"/>
                <a:cs typeface="Times New Roman" panose="02020603050405020304" pitchFamily="18" charset="0"/>
              </a:rPr>
              <a:t>in collaboration with</a:t>
            </a:r>
            <a:endParaRPr lang="en-US" sz="1000" b="0" i="1">
              <a:effectLst/>
              <a:latin typeface="Times New Roman" panose="02020603050405020304" pitchFamily="18" charset="0"/>
              <a:ea typeface="Times New Roman" panose="02020603050405020304" pitchFamily="18"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71437</xdr:colOff>
      <xdr:row>2</xdr:row>
      <xdr:rowOff>321469</xdr:rowOff>
    </xdr:to>
    <xdr:pic>
      <xdr:nvPicPr>
        <xdr:cNvPr id="6" name="Graphic 5">
          <a:extLst>
            <a:ext uri="{FF2B5EF4-FFF2-40B4-BE49-F238E27FC236}">
              <a16:creationId xmlns:a16="http://schemas.microsoft.com/office/drawing/2014/main" id="{73F8D15E-2005-C7AB-A77C-0AB14DAB0579}"/>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b="91250"/>
        <a:stretch>
          <a:fillRect/>
        </a:stretch>
      </xdr:blipFill>
      <xdr:spPr>
        <a:xfrm>
          <a:off x="0" y="0"/>
          <a:ext cx="8572500" cy="1000125"/>
        </a:xfrm>
        <a:prstGeom prst="rect">
          <a:avLst/>
        </a:prstGeom>
      </xdr:spPr>
    </xdr:pic>
    <xdr:clientData/>
  </xdr:twoCellAnchor>
  <xdr:twoCellAnchor editAs="oneCell">
    <xdr:from>
      <xdr:col>0</xdr:col>
      <xdr:colOff>0</xdr:colOff>
      <xdr:row>3</xdr:row>
      <xdr:rowOff>0</xdr:rowOff>
    </xdr:from>
    <xdr:to>
      <xdr:col>14</xdr:col>
      <xdr:colOff>35717</xdr:colOff>
      <xdr:row>40</xdr:row>
      <xdr:rowOff>38667</xdr:rowOff>
    </xdr:to>
    <xdr:pic>
      <xdr:nvPicPr>
        <xdr:cNvPr id="8" name="Picture 7">
          <a:extLst>
            <a:ext uri="{FF2B5EF4-FFF2-40B4-BE49-F238E27FC236}">
              <a16:creationId xmlns:a16="http://schemas.microsoft.com/office/drawing/2014/main" id="{ED056723-7A94-4D4E-3BC5-8783DF143C7E}"/>
            </a:ext>
          </a:extLst>
        </xdr:cNvPr>
        <xdr:cNvPicPr>
          <a:picLocks noChangeAspect="1"/>
        </xdr:cNvPicPr>
      </xdr:nvPicPr>
      <xdr:blipFill>
        <a:blip xmlns:r="http://schemas.openxmlformats.org/officeDocument/2006/relationships" r:embed="rId3"/>
        <a:stretch>
          <a:fillRect/>
        </a:stretch>
      </xdr:blipFill>
      <xdr:spPr>
        <a:xfrm>
          <a:off x="0" y="1166813"/>
          <a:ext cx="8536780" cy="873022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740A0FD-63F2-4417-A073-1E59431877B5}" name="Table41311" displayName="Table41311" ref="A21:C27" totalsRowShown="0" headerRowDxfId="62" dataDxfId="8" headerRowBorderDxfId="61" tableBorderDxfId="60">
  <tableColumns count="3">
    <tableColumn id="1" xr3:uid="{85533014-40F5-45CA-9EA7-C396FD37E505}" name="Month" dataDxfId="11"/>
    <tableColumn id="2" xr3:uid="{8A79F74D-1745-4011-88C2-504A6EDBDC1F}" name="Precip. In." dataDxfId="10"/>
    <tableColumn id="3" xr3:uid="{EA339F6A-360A-449E-848E-8022A5B29855}" name="GDD" dataDxfId="9"/>
  </tableColumns>
  <tableStyleInfo name="Table Style 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DA5AB5-477F-46EA-8487-E2877803D47A}" name="Table1" displayName="Table1" ref="A2:F14" headerRowCount="0" totalsRowShown="0" headerRowDxfId="1" dataDxfId="0" tableBorderDxfId="59">
  <tableColumns count="6">
    <tableColumn id="1" xr3:uid="{7B0E6582-B795-403C-AB24-0992F33909F4}" name="Column1" headerRowDxfId="58" dataDxfId="7"/>
    <tableColumn id="2" xr3:uid="{5398965B-7F07-446B-AA20-FEA1EACEA9F3}" name="Column2" headerRowDxfId="57" dataDxfId="6"/>
    <tableColumn id="3" xr3:uid="{FEECD339-CC4C-4A5D-A43F-1A4259B7E901}" name="Column3" headerRowDxfId="56" dataDxfId="5"/>
    <tableColumn id="4" xr3:uid="{6F81C5F8-339B-4F32-92AF-BCF0A88CAFD7}" name="Column4" headerRowDxfId="55" dataDxfId="4"/>
    <tableColumn id="5" xr3:uid="{A63BC799-DDB9-4B7B-A176-6CDF9E3D4CA5}" name="Column5" headerRowDxfId="54" dataDxfId="3"/>
    <tableColumn id="6" xr3:uid="{82931659-0AA3-4310-A258-F55E426226CD}" name="Column6" headerRowDxfId="53" dataDxfId="2"/>
  </tableColumns>
  <tableStyleInfo name="Table Style 1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24791D-482B-47A0-BDED-3D34BB9EC363}" name="Table14" displayName="Table14" ref="A10:S55" headerRowCount="0" totalsRowShown="0" headerRowDxfId="52" dataDxfId="51" tableBorderDxfId="50">
  <tableColumns count="19">
    <tableColumn id="1" xr3:uid="{F4C15A94-4BD4-4CCA-B57F-613626B0C30F}" name="Column1" headerRowDxfId="49" dataDxfId="48"/>
    <tableColumn id="2" xr3:uid="{B4413CFE-5694-4A6B-A5EC-E49D444D759E}" name="Column2" headerRowDxfId="47" dataDxfId="46"/>
    <tableColumn id="3" xr3:uid="{6FE7F3E9-8F62-487F-A396-C3D832F801D2}" name="Column3" headerRowDxfId="45" dataDxfId="44"/>
    <tableColumn id="4" xr3:uid="{82AE3647-35A4-49BC-B979-4237B0BA8FB7}" name="Column4" headerRowDxfId="43" dataDxfId="42"/>
    <tableColumn id="5" xr3:uid="{3B049710-30CA-4F57-8BAF-EA496E2F709F}" name="Column5" headerRowDxfId="41" dataDxfId="40"/>
    <tableColumn id="6" xr3:uid="{0052ECD7-562E-4D29-97B1-2AD5CFCFE628}" name="Column6" headerRowDxfId="39" dataDxfId="38"/>
    <tableColumn id="7" xr3:uid="{48814768-2C5B-4989-9633-F6D68E562C6A}" name="Column7" headerRowDxfId="37" dataDxfId="36"/>
    <tableColumn id="8" xr3:uid="{585B6AA1-8E0E-4FD2-9213-D73E94CFFB50}" name="Column8" headerRowDxfId="35" dataDxfId="34"/>
    <tableColumn id="9" xr3:uid="{3DE8695C-7F9D-4BC1-91A9-A7DBEFB9B496}" name="Column9" headerRowDxfId="33" dataDxfId="32"/>
    <tableColumn id="10" xr3:uid="{2FCD4F65-AC4A-401C-9940-C81C36AE2F07}" name="Column10" headerRowDxfId="31" dataDxfId="30"/>
    <tableColumn id="11" xr3:uid="{2B1AF79E-CE81-4094-880D-247A73A9C84D}" name="Column11" headerRowDxfId="29" dataDxfId="28"/>
    <tableColumn id="12" xr3:uid="{5A01F8B3-03C3-42DC-BF65-192CFC308B85}" name="Column12" headerRowDxfId="27" dataDxfId="26"/>
    <tableColumn id="13" xr3:uid="{EEAD5F93-A7FC-4345-968D-BA7E69D0CCD8}" name="Column13" headerRowDxfId="25" dataDxfId="24"/>
    <tableColumn id="14" xr3:uid="{97AADAF4-531B-4DE1-A5A0-51DABD2F7ADB}" name="Column14" headerRowDxfId="23" dataDxfId="22"/>
    <tableColumn id="15" xr3:uid="{DAAFD8B1-D20D-459E-A326-82DE9B49F433}" name="Column15" headerRowDxfId="21" dataDxfId="20"/>
    <tableColumn id="16" xr3:uid="{389FA29F-DEDA-403F-9A6D-937B3602614F}" name="Column16" headerRowDxfId="19" dataDxfId="18"/>
    <tableColumn id="17" xr3:uid="{7B4EDBF6-330D-4624-A49B-FBA2FC8903CF}" name="Column17" headerRowDxfId="17" dataDxfId="16"/>
    <tableColumn id="18" xr3:uid="{C802CC92-37E4-4C33-93E8-0BEA25AE6B90}" name="Column18" headerRowDxfId="15" dataDxfId="14"/>
    <tableColumn id="19" xr3:uid="{068E564C-DBF7-4CBA-A76D-CB892F24E698}" name="Column19" headerRowDxfId="13" dataDxfId="12"/>
  </tableColumns>
  <tableStyleInfo name="Table Style 1 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underground.com/" TargetMode="External"/><Relationship Id="rId1" Type="http://schemas.openxmlformats.org/officeDocument/2006/relationships/hyperlink" Target="http://climatesmartfarming.org/tools/csf-growing-degree-day-calculator/"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6:K51"/>
  <sheetViews>
    <sheetView showGridLines="0" zoomScaleNormal="100" workbookViewId="0">
      <selection activeCell="G55" sqref="G55"/>
    </sheetView>
  </sheetViews>
  <sheetFormatPr defaultColWidth="8.85546875" defaultRowHeight="15" x14ac:dyDescent="0.25"/>
  <sheetData>
    <row r="16" ht="15" customHeight="1" x14ac:dyDescent="0.25"/>
    <row r="18" spans="1:11" x14ac:dyDescent="0.25">
      <c r="A18" s="41"/>
      <c r="B18" s="41"/>
      <c r="C18" s="41"/>
      <c r="D18" s="41"/>
      <c r="E18" s="41"/>
      <c r="F18" s="41"/>
      <c r="G18" s="41"/>
      <c r="H18" s="41"/>
      <c r="I18" s="41"/>
      <c r="J18" s="41"/>
      <c r="K18" s="41"/>
    </row>
    <row r="19" spans="1:11" x14ac:dyDescent="0.25">
      <c r="A19" s="42"/>
    </row>
    <row r="20" spans="1:11" x14ac:dyDescent="0.25">
      <c r="A20" s="42"/>
    </row>
    <row r="21" spans="1:11" x14ac:dyDescent="0.25">
      <c r="A21" s="42"/>
    </row>
    <row r="23" spans="1:11" x14ac:dyDescent="0.25">
      <c r="A23" s="43"/>
    </row>
    <row r="24" spans="1:11" x14ac:dyDescent="0.25">
      <c r="A24" s="43"/>
    </row>
    <row r="25" spans="1:11" x14ac:dyDescent="0.25">
      <c r="A25" s="43"/>
    </row>
    <row r="26" spans="1:11" x14ac:dyDescent="0.25">
      <c r="A26" s="43"/>
    </row>
    <row r="27" spans="1:11" x14ac:dyDescent="0.25">
      <c r="A27" s="43"/>
    </row>
    <row r="28" spans="1:11" x14ac:dyDescent="0.25">
      <c r="A28" s="43"/>
    </row>
    <row r="29" spans="1:11" x14ac:dyDescent="0.25">
      <c r="A29" s="43"/>
    </row>
    <row r="30" spans="1:11" x14ac:dyDescent="0.25">
      <c r="A30" s="43"/>
    </row>
    <row r="31" spans="1:11" x14ac:dyDescent="0.25">
      <c r="A31" s="43"/>
    </row>
    <row r="32" spans="1:11" x14ac:dyDescent="0.25">
      <c r="A32" s="43"/>
    </row>
    <row r="33" spans="1:1" x14ac:dyDescent="0.25">
      <c r="A33" s="43"/>
    </row>
    <row r="34" spans="1:1" x14ac:dyDescent="0.25">
      <c r="A34" s="43"/>
    </row>
    <row r="35" spans="1:1" x14ac:dyDescent="0.25">
      <c r="A35" s="43"/>
    </row>
    <row r="36" spans="1:1" x14ac:dyDescent="0.25">
      <c r="A36" s="43"/>
    </row>
    <row r="37" spans="1:1" x14ac:dyDescent="0.25">
      <c r="A37" s="43"/>
    </row>
    <row r="38" spans="1:1" x14ac:dyDescent="0.25">
      <c r="A38" s="43"/>
    </row>
    <row r="39" spans="1:1" x14ac:dyDescent="0.25">
      <c r="A39" s="43"/>
    </row>
    <row r="40" spans="1:1" x14ac:dyDescent="0.25">
      <c r="A40" s="43"/>
    </row>
    <row r="43" spans="1:1" x14ac:dyDescent="0.25">
      <c r="A43" s="43"/>
    </row>
    <row r="45" spans="1:1" x14ac:dyDescent="0.25">
      <c r="A45" s="43"/>
    </row>
    <row r="50" spans="1:11" x14ac:dyDescent="0.25">
      <c r="A50" s="79" t="s">
        <v>74</v>
      </c>
      <c r="B50" s="79"/>
      <c r="C50" s="79"/>
      <c r="D50" s="79"/>
      <c r="E50" s="79"/>
      <c r="F50" s="79"/>
      <c r="G50" s="79"/>
      <c r="H50" s="79"/>
      <c r="I50" s="79"/>
      <c r="J50" s="79"/>
      <c r="K50" s="79"/>
    </row>
    <row r="51" spans="1:11" x14ac:dyDescent="0.25">
      <c r="A51" s="79"/>
      <c r="B51" s="79"/>
      <c r="C51" s="79"/>
      <c r="D51" s="79"/>
      <c r="E51" s="79"/>
      <c r="F51" s="79"/>
      <c r="G51" s="79"/>
      <c r="H51" s="79"/>
      <c r="I51" s="79"/>
      <c r="J51" s="79"/>
      <c r="K51" s="79"/>
    </row>
  </sheetData>
  <mergeCells count="1">
    <mergeCell ref="A50:K51"/>
  </mergeCells>
  <printOptions horizontalCentered="1"/>
  <pageMargins left="0" right="0" top="0" bottom="0" header="0" footer="0"/>
  <pageSetup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36A02-7D49-4A08-B78D-4044B4057DB8}">
  <dimension ref="A1:K30"/>
  <sheetViews>
    <sheetView showGridLines="0" workbookViewId="0"/>
  </sheetViews>
  <sheetFormatPr defaultRowHeight="15" x14ac:dyDescent="0.25"/>
  <cols>
    <col min="1" max="1" width="19.85546875" customWidth="1"/>
    <col min="2" max="2" width="13.85546875" customWidth="1"/>
    <col min="3" max="5" width="11" customWidth="1"/>
    <col min="6" max="6" width="18.140625" customWidth="1"/>
    <col min="11" max="11" width="12.7109375" customWidth="1"/>
  </cols>
  <sheetData>
    <row r="1" spans="1:8" ht="19.5" thickBot="1" x14ac:dyDescent="0.3">
      <c r="A1" s="197" t="s">
        <v>75</v>
      </c>
      <c r="B1" s="198"/>
      <c r="C1" s="198"/>
      <c r="D1" s="198"/>
      <c r="E1" s="199"/>
      <c r="F1" s="200"/>
    </row>
    <row r="2" spans="1:8" x14ac:dyDescent="0.25">
      <c r="A2" s="163" t="s">
        <v>24</v>
      </c>
      <c r="B2" s="164" t="s">
        <v>69</v>
      </c>
      <c r="C2" s="156"/>
      <c r="D2" s="138"/>
      <c r="E2" s="138"/>
      <c r="F2" s="138"/>
    </row>
    <row r="3" spans="1:8" x14ac:dyDescent="0.25">
      <c r="A3" s="165" t="s">
        <v>4</v>
      </c>
      <c r="B3" s="166" t="s">
        <v>78</v>
      </c>
      <c r="C3" s="156"/>
      <c r="D3" s="156"/>
      <c r="E3" s="156"/>
      <c r="F3" s="156"/>
    </row>
    <row r="4" spans="1:8" x14ac:dyDescent="0.25">
      <c r="A4" s="163" t="s">
        <v>5</v>
      </c>
      <c r="B4" s="167">
        <v>45769</v>
      </c>
      <c r="C4" s="166"/>
      <c r="D4" s="138"/>
      <c r="E4" s="138"/>
      <c r="F4" s="138"/>
    </row>
    <row r="5" spans="1:8" x14ac:dyDescent="0.25">
      <c r="A5" s="165" t="s">
        <v>6</v>
      </c>
      <c r="B5" s="168" t="s">
        <v>97</v>
      </c>
      <c r="C5" s="156"/>
      <c r="D5" s="156"/>
      <c r="E5" s="156"/>
      <c r="F5" s="156"/>
      <c r="H5" s="14"/>
    </row>
    <row r="6" spans="1:8" x14ac:dyDescent="0.25">
      <c r="A6" s="163" t="s">
        <v>52</v>
      </c>
      <c r="B6" s="169" t="s">
        <v>148</v>
      </c>
      <c r="C6" s="170"/>
      <c r="D6" s="170"/>
      <c r="E6" s="170"/>
      <c r="F6" s="170"/>
    </row>
    <row r="7" spans="1:8" x14ac:dyDescent="0.25">
      <c r="A7" s="171" t="s">
        <v>19</v>
      </c>
      <c r="B7" s="172" t="s">
        <v>147</v>
      </c>
      <c r="C7" s="168"/>
      <c r="D7" s="168"/>
      <c r="E7" s="168"/>
      <c r="F7" s="168"/>
    </row>
    <row r="8" spans="1:8" x14ac:dyDescent="0.25">
      <c r="A8" s="165" t="s">
        <v>7</v>
      </c>
      <c r="B8" s="168" t="s">
        <v>98</v>
      </c>
      <c r="C8" s="156"/>
      <c r="D8" s="156"/>
      <c r="E8" s="156"/>
      <c r="F8" s="156"/>
    </row>
    <row r="9" spans="1:8" x14ac:dyDescent="0.25">
      <c r="A9" s="163" t="s">
        <v>20</v>
      </c>
      <c r="B9" s="173" t="s">
        <v>99</v>
      </c>
      <c r="C9" s="138"/>
      <c r="D9" s="138"/>
      <c r="E9" s="138"/>
      <c r="F9" s="138"/>
    </row>
    <row r="10" spans="1:8" x14ac:dyDescent="0.25">
      <c r="A10" s="165" t="s">
        <v>8</v>
      </c>
      <c r="B10" s="174" t="s">
        <v>100</v>
      </c>
      <c r="C10" s="156"/>
      <c r="D10" s="156"/>
      <c r="E10" s="156"/>
      <c r="F10" s="156"/>
    </row>
    <row r="11" spans="1:8" x14ac:dyDescent="0.25">
      <c r="A11" s="163" t="s">
        <v>9</v>
      </c>
      <c r="B11" s="172" t="s">
        <v>101</v>
      </c>
      <c r="C11" s="166"/>
      <c r="D11" s="138"/>
      <c r="E11" s="138"/>
      <c r="F11" s="138"/>
    </row>
    <row r="12" spans="1:8" x14ac:dyDescent="0.25">
      <c r="A12" s="165" t="s">
        <v>10</v>
      </c>
      <c r="B12" s="175" t="s">
        <v>101</v>
      </c>
      <c r="C12" s="176"/>
      <c r="D12" s="176"/>
      <c r="E12" s="176"/>
      <c r="F12" s="176"/>
    </row>
    <row r="13" spans="1:8" x14ac:dyDescent="0.25">
      <c r="A13" s="163" t="s">
        <v>11</v>
      </c>
      <c r="B13" s="177" t="s">
        <v>149</v>
      </c>
      <c r="C13" s="178"/>
      <c r="D13" s="178"/>
      <c r="E13" s="178"/>
      <c r="F13" s="178"/>
    </row>
    <row r="14" spans="1:8" x14ac:dyDescent="0.25">
      <c r="A14" s="165" t="s">
        <v>12</v>
      </c>
      <c r="B14" s="179">
        <v>45896</v>
      </c>
      <c r="C14" s="156"/>
      <c r="D14" s="156"/>
      <c r="E14" s="156"/>
      <c r="F14" s="156"/>
    </row>
    <row r="15" spans="1:8" ht="18.75" customHeight="1" x14ac:dyDescent="0.25">
      <c r="A15" s="80" t="s">
        <v>18</v>
      </c>
      <c r="B15" s="81"/>
      <c r="C15" s="81"/>
      <c r="D15" s="81"/>
      <c r="E15" s="81"/>
      <c r="F15" s="82"/>
    </row>
    <row r="16" spans="1:8" x14ac:dyDescent="0.25">
      <c r="A16" s="83" t="s">
        <v>111</v>
      </c>
      <c r="B16" s="84"/>
      <c r="C16" s="84"/>
      <c r="D16" s="84"/>
      <c r="E16" s="84"/>
      <c r="F16" s="85"/>
    </row>
    <row r="17" spans="1:11" ht="18.75" customHeight="1" x14ac:dyDescent="0.25">
      <c r="A17" s="83"/>
      <c r="B17" s="84"/>
      <c r="C17" s="84"/>
      <c r="D17" s="84"/>
      <c r="E17" s="84"/>
      <c r="F17" s="85"/>
    </row>
    <row r="18" spans="1:11" ht="18.75" customHeight="1" x14ac:dyDescent="0.25">
      <c r="A18" s="83"/>
      <c r="B18" s="84"/>
      <c r="C18" s="84"/>
      <c r="D18" s="84"/>
      <c r="E18" s="84"/>
      <c r="F18" s="85"/>
    </row>
    <row r="19" spans="1:11" ht="18.75" customHeight="1" thickBot="1" x14ac:dyDescent="0.3">
      <c r="A19" s="83"/>
      <c r="B19" s="84"/>
      <c r="C19" s="84"/>
      <c r="D19" s="84"/>
      <c r="E19" s="84"/>
      <c r="F19" s="85"/>
    </row>
    <row r="20" spans="1:11" ht="18.75" x14ac:dyDescent="0.25">
      <c r="A20" s="86" t="s">
        <v>21</v>
      </c>
      <c r="B20" s="87"/>
      <c r="C20" s="87"/>
      <c r="D20" s="45"/>
      <c r="E20" s="45"/>
      <c r="F20" s="46"/>
      <c r="K20" s="14"/>
    </row>
    <row r="21" spans="1:11" x14ac:dyDescent="0.25">
      <c r="A21" s="32" t="s">
        <v>13</v>
      </c>
      <c r="B21" s="4" t="s">
        <v>48</v>
      </c>
      <c r="C21" s="4" t="s">
        <v>14</v>
      </c>
      <c r="D21" s="47"/>
      <c r="E21" s="47"/>
      <c r="F21" s="35"/>
    </row>
    <row r="22" spans="1:11" x14ac:dyDescent="0.25">
      <c r="A22" s="154" t="s">
        <v>107</v>
      </c>
      <c r="B22" s="155">
        <v>0.5</v>
      </c>
      <c r="C22" s="156">
        <v>84</v>
      </c>
      <c r="D22" s="48"/>
      <c r="E22" s="48"/>
      <c r="F22" s="36"/>
    </row>
    <row r="23" spans="1:11" x14ac:dyDescent="0.25">
      <c r="A23" s="157" t="s">
        <v>106</v>
      </c>
      <c r="B23" s="155">
        <v>8.5</v>
      </c>
      <c r="C23" s="158">
        <v>324</v>
      </c>
      <c r="D23" s="48"/>
      <c r="E23" s="47"/>
      <c r="F23" s="35"/>
    </row>
    <row r="24" spans="1:11" x14ac:dyDescent="0.25">
      <c r="A24" s="154" t="s">
        <v>67</v>
      </c>
      <c r="B24" s="155">
        <v>5.8</v>
      </c>
      <c r="C24" s="156">
        <v>663</v>
      </c>
      <c r="D24" s="48"/>
      <c r="E24" s="47"/>
      <c r="F24" s="35"/>
    </row>
    <row r="25" spans="1:11" x14ac:dyDescent="0.25">
      <c r="A25" s="157" t="s">
        <v>68</v>
      </c>
      <c r="B25" s="159">
        <v>7.6</v>
      </c>
      <c r="C25" s="158">
        <v>870</v>
      </c>
      <c r="D25" s="47"/>
      <c r="E25" s="47"/>
      <c r="F25" s="35"/>
    </row>
    <row r="26" spans="1:11" x14ac:dyDescent="0.25">
      <c r="A26" s="154" t="s">
        <v>108</v>
      </c>
      <c r="B26" s="160">
        <v>2.8</v>
      </c>
      <c r="C26" s="156">
        <v>579</v>
      </c>
      <c r="D26" s="47"/>
      <c r="E26" s="47"/>
      <c r="F26" s="35"/>
    </row>
    <row r="27" spans="1:11" ht="15.75" thickBot="1" x14ac:dyDescent="0.3">
      <c r="A27" s="161" t="s">
        <v>15</v>
      </c>
      <c r="B27" s="145">
        <f>SUBTOTAL(109,B22:B26)</f>
        <v>25.2</v>
      </c>
      <c r="C27" s="162">
        <f>SUBTOTAL(109,C22:C26)</f>
        <v>2520</v>
      </c>
      <c r="D27" s="49"/>
      <c r="E27" s="49"/>
      <c r="F27" s="50"/>
    </row>
    <row r="28" spans="1:11" x14ac:dyDescent="0.25">
      <c r="A28" s="44" t="s">
        <v>16</v>
      </c>
      <c r="B28" s="90" t="s">
        <v>110</v>
      </c>
      <c r="C28" s="91"/>
      <c r="D28" s="91"/>
      <c r="E28" s="91"/>
      <c r="F28" s="91"/>
    </row>
    <row r="29" spans="1:11" ht="15.75" thickBot="1" x14ac:dyDescent="0.3">
      <c r="A29" s="33" t="s">
        <v>17</v>
      </c>
      <c r="B29" s="88" t="s">
        <v>49</v>
      </c>
      <c r="C29" s="88"/>
      <c r="D29" s="88"/>
      <c r="E29" s="88"/>
      <c r="F29" s="89"/>
      <c r="I29" s="72"/>
    </row>
    <row r="30" spans="1:11" x14ac:dyDescent="0.25">
      <c r="K30" s="14"/>
    </row>
  </sheetData>
  <mergeCells count="5">
    <mergeCell ref="A15:F15"/>
    <mergeCell ref="A16:F19"/>
    <mergeCell ref="A20:C20"/>
    <mergeCell ref="B29:F29"/>
    <mergeCell ref="B28:F28"/>
  </mergeCells>
  <hyperlinks>
    <hyperlink ref="B29" r:id="rId1" xr:uid="{23E2BB18-53DD-4604-804B-89CFF661E2EC}"/>
    <hyperlink ref="B28" r:id="rId2" xr:uid="{71EFA621-4CA1-4949-8094-F69C18286C4E}"/>
  </hyperlinks>
  <pageMargins left="0.7" right="0.7" top="0.75" bottom="0.75" header="0.3" footer="0.3"/>
  <pageSetup fitToWidth="0" orientation="portrait"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897CB-EB43-4BC7-935D-54440982A73B}">
  <sheetPr>
    <pageSetUpPr fitToPage="1"/>
  </sheetPr>
  <dimension ref="A1:U67"/>
  <sheetViews>
    <sheetView showGridLines="0" tabSelected="1" zoomScale="80" zoomScaleNormal="80" workbookViewId="0">
      <pane ySplit="9" topLeftCell="A10" activePane="bottomLeft" state="frozen"/>
      <selection pane="bottomLeft" sqref="A1:S1"/>
    </sheetView>
  </sheetViews>
  <sheetFormatPr defaultRowHeight="15" x14ac:dyDescent="0.25"/>
  <cols>
    <col min="1" max="1" width="20.140625" customWidth="1"/>
    <col min="2" max="2" width="17.7109375" customWidth="1"/>
    <col min="3" max="3" width="11" customWidth="1"/>
    <col min="4" max="4" width="11" style="7" customWidth="1"/>
    <col min="5" max="5" width="11" customWidth="1"/>
    <col min="6" max="6" width="7.7109375" style="6" customWidth="1"/>
    <col min="7" max="7" width="9.5703125" style="6" customWidth="1"/>
    <col min="8" max="8" width="7.7109375" style="6" customWidth="1"/>
    <col min="9" max="9" width="7.5703125" style="6" customWidth="1"/>
    <col min="10" max="10" width="8.140625" style="6" customWidth="1"/>
    <col min="11" max="11" width="7.5703125" style="6" customWidth="1"/>
    <col min="12" max="12" width="8" style="6" customWidth="1"/>
    <col min="13" max="13" width="7.5703125" style="6" customWidth="1"/>
    <col min="14" max="14" width="7.85546875" style="6" customWidth="1"/>
    <col min="15" max="15" width="8.85546875" style="6" customWidth="1"/>
    <col min="16" max="16" width="9.42578125" style="6" customWidth="1"/>
    <col min="17" max="17" width="7.42578125" style="6" customWidth="1"/>
    <col min="18" max="18" width="9.140625" style="6" customWidth="1"/>
    <col min="19" max="19" width="7.28515625" style="6" customWidth="1"/>
  </cols>
  <sheetData>
    <row r="1" spans="1:21" ht="46.5" customHeight="1" x14ac:dyDescent="0.25">
      <c r="A1" s="92" t="s">
        <v>109</v>
      </c>
      <c r="B1" s="93"/>
      <c r="C1" s="93"/>
      <c r="D1" s="93"/>
      <c r="E1" s="93"/>
      <c r="F1" s="93"/>
      <c r="G1" s="93"/>
      <c r="H1" s="93"/>
      <c r="I1" s="93"/>
      <c r="J1" s="93"/>
      <c r="K1" s="93"/>
      <c r="L1" s="93"/>
      <c r="M1" s="93"/>
      <c r="N1" s="93"/>
      <c r="O1" s="93"/>
      <c r="P1" s="93"/>
      <c r="Q1" s="93"/>
      <c r="R1" s="93"/>
      <c r="S1" s="94"/>
    </row>
    <row r="2" spans="1:21" ht="18.75" x14ac:dyDescent="0.25">
      <c r="A2" s="19" t="s">
        <v>152</v>
      </c>
      <c r="B2" s="17"/>
      <c r="C2" s="17"/>
      <c r="D2" s="5"/>
      <c r="E2" s="18"/>
      <c r="F2" s="2"/>
      <c r="G2" s="2"/>
      <c r="H2" s="2"/>
      <c r="I2" s="2"/>
      <c r="J2" s="3"/>
      <c r="K2" s="3"/>
      <c r="L2" s="3"/>
      <c r="M2" s="3"/>
      <c r="N2" s="3"/>
      <c r="O2" s="3"/>
      <c r="P2" s="2"/>
      <c r="Q2" s="2"/>
      <c r="R2" s="3"/>
      <c r="S2" s="12"/>
    </row>
    <row r="3" spans="1:21" x14ac:dyDescent="0.25">
      <c r="A3" s="20" t="s">
        <v>47</v>
      </c>
      <c r="B3" s="18"/>
      <c r="C3" s="18"/>
      <c r="D3" s="5"/>
      <c r="E3" s="18"/>
      <c r="F3" s="3"/>
      <c r="G3" s="3"/>
      <c r="H3" s="3"/>
      <c r="I3" s="3"/>
      <c r="J3" s="3"/>
      <c r="K3" s="3"/>
      <c r="L3" s="3"/>
      <c r="M3" s="3"/>
      <c r="N3" s="3"/>
      <c r="O3" s="3"/>
      <c r="P3" s="3"/>
      <c r="Q3" s="3"/>
      <c r="R3" s="3"/>
      <c r="S3" s="12"/>
    </row>
    <row r="4" spans="1:21" ht="18" customHeight="1" thickBot="1" x14ac:dyDescent="0.3">
      <c r="A4" s="55" t="s">
        <v>77</v>
      </c>
      <c r="B4" s="56"/>
      <c r="C4" s="57"/>
      <c r="D4" s="58"/>
      <c r="E4" s="57"/>
      <c r="F4" s="59"/>
      <c r="G4" s="59"/>
      <c r="H4" s="59"/>
      <c r="I4" s="59"/>
      <c r="J4" s="59"/>
      <c r="K4" s="59"/>
      <c r="L4" s="59"/>
      <c r="M4" s="59"/>
      <c r="N4" s="59"/>
      <c r="O4" s="59"/>
      <c r="P4" s="59"/>
      <c r="Q4" s="59"/>
      <c r="R4" s="59"/>
      <c r="S4" s="60"/>
    </row>
    <row r="5" spans="1:21" ht="18" customHeight="1" x14ac:dyDescent="0.25">
      <c r="A5" s="95" t="s">
        <v>0</v>
      </c>
      <c r="B5" s="98" t="s">
        <v>1</v>
      </c>
      <c r="C5" s="98" t="s">
        <v>36</v>
      </c>
      <c r="D5" s="101" t="s">
        <v>37</v>
      </c>
      <c r="E5" s="104" t="s">
        <v>23</v>
      </c>
      <c r="F5" s="106" t="s">
        <v>38</v>
      </c>
      <c r="G5" s="98"/>
      <c r="H5" s="98"/>
      <c r="I5" s="98"/>
      <c r="J5" s="98"/>
      <c r="K5" s="98"/>
      <c r="L5" s="98"/>
      <c r="M5" s="98"/>
      <c r="N5" s="98"/>
      <c r="O5" s="61"/>
      <c r="P5" s="106" t="s">
        <v>53</v>
      </c>
      <c r="Q5" s="106" t="s">
        <v>39</v>
      </c>
      <c r="R5" s="108" t="s">
        <v>40</v>
      </c>
      <c r="S5" s="110" t="s">
        <v>28</v>
      </c>
      <c r="U5" s="15"/>
    </row>
    <row r="6" spans="1:21" ht="15" customHeight="1" x14ac:dyDescent="0.25">
      <c r="A6" s="96"/>
      <c r="B6" s="99"/>
      <c r="C6" s="99"/>
      <c r="D6" s="102"/>
      <c r="E6" s="105"/>
      <c r="F6" s="107"/>
      <c r="G6" s="107" t="s">
        <v>41</v>
      </c>
      <c r="H6" s="107" t="s">
        <v>3</v>
      </c>
      <c r="I6" s="109" t="s">
        <v>22</v>
      </c>
      <c r="J6" s="109" t="s">
        <v>2</v>
      </c>
      <c r="K6" s="109" t="s">
        <v>29</v>
      </c>
      <c r="L6" s="107" t="s">
        <v>50</v>
      </c>
      <c r="M6" s="102" t="s">
        <v>51</v>
      </c>
      <c r="N6" s="109" t="s">
        <v>42</v>
      </c>
      <c r="O6" s="109" t="s">
        <v>30</v>
      </c>
      <c r="P6" s="107"/>
      <c r="Q6" s="107"/>
      <c r="R6" s="109"/>
      <c r="S6" s="111"/>
      <c r="U6" s="15"/>
    </row>
    <row r="7" spans="1:21" ht="15" customHeight="1" x14ac:dyDescent="0.25">
      <c r="A7" s="96"/>
      <c r="B7" s="99"/>
      <c r="C7" s="99"/>
      <c r="D7" s="102"/>
      <c r="E7" s="105"/>
      <c r="F7" s="107"/>
      <c r="G7" s="107"/>
      <c r="H7" s="107"/>
      <c r="I7" s="109"/>
      <c r="J7" s="109"/>
      <c r="K7" s="109"/>
      <c r="L7" s="107"/>
      <c r="M7" s="102"/>
      <c r="N7" s="109"/>
      <c r="O7" s="109"/>
      <c r="P7" s="107"/>
      <c r="Q7" s="107"/>
      <c r="R7" s="109"/>
      <c r="S7" s="111"/>
      <c r="U7" s="16"/>
    </row>
    <row r="8" spans="1:21" ht="16.5" thickBot="1" x14ac:dyDescent="0.3">
      <c r="A8" s="97"/>
      <c r="B8" s="100"/>
      <c r="C8" s="100"/>
      <c r="D8" s="103"/>
      <c r="E8" s="8" t="s">
        <v>43</v>
      </c>
      <c r="F8" s="62" t="s">
        <v>44</v>
      </c>
      <c r="G8" s="10" t="s">
        <v>25</v>
      </c>
      <c r="H8" s="10" t="s">
        <v>25</v>
      </c>
      <c r="I8" s="11" t="s">
        <v>25</v>
      </c>
      <c r="J8" s="11" t="s">
        <v>25</v>
      </c>
      <c r="K8" s="11" t="s">
        <v>25</v>
      </c>
      <c r="L8" s="10" t="s">
        <v>25</v>
      </c>
      <c r="M8" s="37" t="s">
        <v>25</v>
      </c>
      <c r="N8" s="11" t="s">
        <v>54</v>
      </c>
      <c r="O8" s="11" t="s">
        <v>102</v>
      </c>
      <c r="P8" s="10" t="s">
        <v>103</v>
      </c>
      <c r="Q8" s="10" t="s">
        <v>76</v>
      </c>
      <c r="R8" s="11" t="s">
        <v>104</v>
      </c>
      <c r="S8" s="9" t="s">
        <v>105</v>
      </c>
    </row>
    <row r="9" spans="1:21" s="1" customFormat="1" ht="15.75" thickBot="1" x14ac:dyDescent="0.3">
      <c r="A9" s="63" t="s">
        <v>72</v>
      </c>
      <c r="B9"/>
      <c r="C9"/>
      <c r="D9"/>
      <c r="E9"/>
      <c r="F9"/>
      <c r="G9"/>
      <c r="H9"/>
      <c r="I9"/>
      <c r="J9"/>
      <c r="K9"/>
      <c r="L9"/>
      <c r="M9"/>
      <c r="N9"/>
      <c r="O9"/>
      <c r="P9"/>
      <c r="Q9"/>
      <c r="R9"/>
      <c r="S9"/>
    </row>
    <row r="10" spans="1:21" x14ac:dyDescent="0.25">
      <c r="A10" s="29" t="s">
        <v>59</v>
      </c>
      <c r="B10" s="29" t="s">
        <v>122</v>
      </c>
      <c r="C10" s="18">
        <v>33</v>
      </c>
      <c r="D10" s="18">
        <v>113</v>
      </c>
      <c r="E10" s="152">
        <v>33000</v>
      </c>
      <c r="F10" s="51">
        <v>40.9</v>
      </c>
      <c r="G10" s="51">
        <v>7.4</v>
      </c>
      <c r="H10" s="51">
        <v>1.9</v>
      </c>
      <c r="I10" s="51">
        <v>2.5</v>
      </c>
      <c r="J10" s="51">
        <v>47.4</v>
      </c>
      <c r="K10" s="51">
        <v>2.9</v>
      </c>
      <c r="L10" s="51">
        <v>27.2</v>
      </c>
      <c r="M10" s="51">
        <v>7.7</v>
      </c>
      <c r="N10" s="3">
        <v>56.8</v>
      </c>
      <c r="O10" s="3">
        <v>68.099999999999994</v>
      </c>
      <c r="P10" s="3">
        <v>21</v>
      </c>
      <c r="Q10" s="3">
        <v>7.2</v>
      </c>
      <c r="R10" s="3">
        <v>4.8</v>
      </c>
      <c r="S10" s="3">
        <v>66.5</v>
      </c>
    </row>
    <row r="11" spans="1:21" x14ac:dyDescent="0.25">
      <c r="A11" s="29" t="s">
        <v>120</v>
      </c>
      <c r="B11" s="29" t="s">
        <v>128</v>
      </c>
      <c r="C11" s="18">
        <v>10</v>
      </c>
      <c r="D11" s="18">
        <v>114</v>
      </c>
      <c r="E11" s="152">
        <v>33000</v>
      </c>
      <c r="F11" s="38">
        <v>40.4</v>
      </c>
      <c r="G11" s="38">
        <v>7.9</v>
      </c>
      <c r="H11" s="38">
        <v>2.1</v>
      </c>
      <c r="I11" s="38">
        <v>2.8</v>
      </c>
      <c r="J11" s="38">
        <v>46</v>
      </c>
      <c r="K11" s="38">
        <v>2.8</v>
      </c>
      <c r="L11" s="38">
        <v>28.2</v>
      </c>
      <c r="M11" s="38">
        <v>9.1</v>
      </c>
      <c r="N11" s="3">
        <v>52.4</v>
      </c>
      <c r="O11" s="3">
        <v>67.099999999999994</v>
      </c>
      <c r="P11" s="3">
        <v>19.2</v>
      </c>
      <c r="Q11" s="3">
        <v>6.5</v>
      </c>
      <c r="R11" s="3">
        <v>4.2</v>
      </c>
      <c r="S11" s="3">
        <v>64.5</v>
      </c>
    </row>
    <row r="12" spans="1:21" x14ac:dyDescent="0.25">
      <c r="A12" s="29" t="s">
        <v>58</v>
      </c>
      <c r="B12" s="29" t="s">
        <v>84</v>
      </c>
      <c r="C12" s="18">
        <v>32</v>
      </c>
      <c r="D12" s="18">
        <v>112</v>
      </c>
      <c r="E12" s="152">
        <v>33000</v>
      </c>
      <c r="F12" s="38">
        <v>40.1</v>
      </c>
      <c r="G12" s="38">
        <v>7.4</v>
      </c>
      <c r="H12" s="38">
        <v>1.9</v>
      </c>
      <c r="I12" s="38">
        <v>2.4</v>
      </c>
      <c r="J12" s="38">
        <v>48.3</v>
      </c>
      <c r="K12" s="38">
        <v>3</v>
      </c>
      <c r="L12" s="38">
        <v>26.1</v>
      </c>
      <c r="M12" s="38">
        <v>7.8</v>
      </c>
      <c r="N12" s="3">
        <v>58.2</v>
      </c>
      <c r="O12" s="3">
        <v>68.7</v>
      </c>
      <c r="P12" s="3">
        <v>23.1</v>
      </c>
      <c r="Q12" s="3">
        <v>7.9</v>
      </c>
      <c r="R12" s="3">
        <v>5.3</v>
      </c>
      <c r="S12" s="3">
        <v>67.400000000000006</v>
      </c>
    </row>
    <row r="13" spans="1:21" x14ac:dyDescent="0.25">
      <c r="A13" s="29" t="s">
        <v>61</v>
      </c>
      <c r="B13" s="29" t="s">
        <v>87</v>
      </c>
      <c r="C13" s="18">
        <v>33</v>
      </c>
      <c r="D13" s="18">
        <v>113</v>
      </c>
      <c r="E13" s="152">
        <v>33000</v>
      </c>
      <c r="F13" s="38">
        <v>40.1</v>
      </c>
      <c r="G13" s="38">
        <v>7.6</v>
      </c>
      <c r="H13" s="38">
        <v>2.1</v>
      </c>
      <c r="I13" s="38">
        <v>2.8</v>
      </c>
      <c r="J13" s="38">
        <v>44.6</v>
      </c>
      <c r="K13" s="38">
        <v>2.6</v>
      </c>
      <c r="L13" s="38">
        <v>29.7</v>
      </c>
      <c r="M13" s="38">
        <v>8.6</v>
      </c>
      <c r="N13" s="3">
        <v>55.6</v>
      </c>
      <c r="O13" s="3">
        <v>67.599999999999994</v>
      </c>
      <c r="P13" s="3">
        <v>22.1</v>
      </c>
      <c r="Q13" s="3">
        <v>7.5</v>
      </c>
      <c r="R13" s="3">
        <v>4.9000000000000004</v>
      </c>
      <c r="S13" s="3">
        <v>65.5</v>
      </c>
    </row>
    <row r="14" spans="1:21" x14ac:dyDescent="0.25">
      <c r="A14" s="29" t="s">
        <v>55</v>
      </c>
      <c r="B14" s="29" t="s">
        <v>113</v>
      </c>
      <c r="C14" s="18">
        <v>43</v>
      </c>
      <c r="D14" s="18">
        <v>111</v>
      </c>
      <c r="E14" s="152">
        <v>33000</v>
      </c>
      <c r="F14" s="38">
        <v>39.6</v>
      </c>
      <c r="G14" s="38">
        <v>7.3</v>
      </c>
      <c r="H14" s="38">
        <v>2.1</v>
      </c>
      <c r="I14" s="38">
        <v>2.6</v>
      </c>
      <c r="J14" s="38">
        <v>44.4</v>
      </c>
      <c r="K14" s="38">
        <v>2.8</v>
      </c>
      <c r="L14" s="38">
        <v>29.6</v>
      </c>
      <c r="M14" s="38">
        <v>8.8000000000000007</v>
      </c>
      <c r="N14" s="3">
        <v>55.4</v>
      </c>
      <c r="O14" s="3">
        <v>67</v>
      </c>
      <c r="P14" s="3">
        <v>22.5</v>
      </c>
      <c r="Q14" s="3">
        <v>7.7</v>
      </c>
      <c r="R14" s="3">
        <v>5</v>
      </c>
      <c r="S14" s="3">
        <v>65</v>
      </c>
    </row>
    <row r="15" spans="1:21" x14ac:dyDescent="0.25">
      <c r="A15" s="29" t="s">
        <v>57</v>
      </c>
      <c r="B15" s="29" t="s">
        <v>112</v>
      </c>
      <c r="C15" s="18">
        <v>40</v>
      </c>
      <c r="D15" s="18">
        <v>111</v>
      </c>
      <c r="E15" s="152">
        <v>33000</v>
      </c>
      <c r="F15" s="38">
        <v>39.299999999999997</v>
      </c>
      <c r="G15" s="38">
        <v>7.9</v>
      </c>
      <c r="H15" s="38">
        <v>2.1</v>
      </c>
      <c r="I15" s="38">
        <v>2.9</v>
      </c>
      <c r="J15" s="38">
        <v>45.8</v>
      </c>
      <c r="K15" s="38">
        <v>2.7</v>
      </c>
      <c r="L15" s="38">
        <v>28.3</v>
      </c>
      <c r="M15" s="38">
        <v>8.6999999999999993</v>
      </c>
      <c r="N15" s="3">
        <v>53</v>
      </c>
      <c r="O15" s="3">
        <v>67.8</v>
      </c>
      <c r="P15" s="3">
        <v>20</v>
      </c>
      <c r="Q15" s="3">
        <v>6.8</v>
      </c>
      <c r="R15" s="3">
        <v>4.4000000000000004</v>
      </c>
      <c r="S15" s="3">
        <v>65.099999999999994</v>
      </c>
    </row>
    <row r="16" spans="1:21" x14ac:dyDescent="0.25">
      <c r="A16" s="29" t="s">
        <v>115</v>
      </c>
      <c r="B16" s="29" t="s">
        <v>116</v>
      </c>
      <c r="C16" s="18">
        <v>10</v>
      </c>
      <c r="D16" s="18">
        <v>112</v>
      </c>
      <c r="E16" s="152">
        <v>33000</v>
      </c>
      <c r="F16" s="38">
        <v>39.299999999999997</v>
      </c>
      <c r="G16" s="38">
        <v>7.4</v>
      </c>
      <c r="H16" s="38">
        <v>2.4</v>
      </c>
      <c r="I16" s="38">
        <v>2.8</v>
      </c>
      <c r="J16" s="38">
        <v>42</v>
      </c>
      <c r="K16" s="38">
        <v>2.6</v>
      </c>
      <c r="L16" s="38">
        <v>33.5</v>
      </c>
      <c r="M16" s="38">
        <v>10.7</v>
      </c>
      <c r="N16" s="3">
        <v>53.2</v>
      </c>
      <c r="O16" s="3">
        <v>66.5</v>
      </c>
      <c r="P16" s="3">
        <v>20.3</v>
      </c>
      <c r="Q16" s="3">
        <v>6.9</v>
      </c>
      <c r="R16" s="3">
        <v>4.4000000000000004</v>
      </c>
      <c r="S16" s="3">
        <v>63.3</v>
      </c>
    </row>
    <row r="17" spans="1:19" x14ac:dyDescent="0.25">
      <c r="A17" s="29" t="s">
        <v>62</v>
      </c>
      <c r="B17" s="29" t="s">
        <v>129</v>
      </c>
      <c r="C17" s="18">
        <v>17</v>
      </c>
      <c r="D17" s="18">
        <v>114</v>
      </c>
      <c r="E17" s="152">
        <v>33000</v>
      </c>
      <c r="F17" s="38">
        <v>38.9</v>
      </c>
      <c r="G17" s="38">
        <v>7.1</v>
      </c>
      <c r="H17" s="38">
        <v>2.1</v>
      </c>
      <c r="I17" s="38">
        <v>2.7</v>
      </c>
      <c r="J17" s="38">
        <v>42.7</v>
      </c>
      <c r="K17" s="38">
        <v>2.5</v>
      </c>
      <c r="L17" s="38">
        <v>31.3</v>
      </c>
      <c r="M17" s="38">
        <v>9.1999999999999993</v>
      </c>
      <c r="N17" s="3">
        <v>54.7</v>
      </c>
      <c r="O17" s="3">
        <v>68.099999999999994</v>
      </c>
      <c r="P17" s="3">
        <v>20</v>
      </c>
      <c r="Q17" s="3">
        <v>6.8</v>
      </c>
      <c r="R17" s="3">
        <v>4.4000000000000004</v>
      </c>
      <c r="S17" s="3">
        <v>64.900000000000006</v>
      </c>
    </row>
    <row r="18" spans="1:19" x14ac:dyDescent="0.25">
      <c r="A18" s="29" t="s">
        <v>56</v>
      </c>
      <c r="B18" s="29" t="s">
        <v>119</v>
      </c>
      <c r="C18" s="18">
        <v>40</v>
      </c>
      <c r="D18" s="18">
        <v>113</v>
      </c>
      <c r="E18" s="152">
        <v>33000</v>
      </c>
      <c r="F18" s="38">
        <v>38.6</v>
      </c>
      <c r="G18" s="38">
        <v>7.6</v>
      </c>
      <c r="H18" s="38">
        <v>1.9</v>
      </c>
      <c r="I18" s="38">
        <v>2.5</v>
      </c>
      <c r="J18" s="38">
        <v>46.9</v>
      </c>
      <c r="K18" s="38">
        <v>2.9</v>
      </c>
      <c r="L18" s="38">
        <v>27.1</v>
      </c>
      <c r="M18" s="38">
        <v>8.1999999999999993</v>
      </c>
      <c r="N18" s="3">
        <v>56.5</v>
      </c>
      <c r="O18" s="3">
        <v>68.099999999999994</v>
      </c>
      <c r="P18" s="3">
        <v>21.3</v>
      </c>
      <c r="Q18" s="3">
        <v>7.3</v>
      </c>
      <c r="R18" s="3">
        <v>4.8</v>
      </c>
      <c r="S18" s="3">
        <v>66.5</v>
      </c>
    </row>
    <row r="19" spans="1:19" x14ac:dyDescent="0.25">
      <c r="A19" s="29" t="s">
        <v>82</v>
      </c>
      <c r="B19" s="29" t="s">
        <v>130</v>
      </c>
      <c r="C19" s="18">
        <v>43</v>
      </c>
      <c r="D19" s="18">
        <v>114</v>
      </c>
      <c r="E19" s="152">
        <v>33000</v>
      </c>
      <c r="F19" s="38">
        <v>38.4</v>
      </c>
      <c r="G19" s="38">
        <v>7.5</v>
      </c>
      <c r="H19" s="38">
        <v>2.1</v>
      </c>
      <c r="I19" s="38">
        <v>2.6</v>
      </c>
      <c r="J19" s="38">
        <v>45.9</v>
      </c>
      <c r="K19" s="38">
        <v>2.8</v>
      </c>
      <c r="L19" s="38">
        <v>28.6</v>
      </c>
      <c r="M19" s="38">
        <v>8.6</v>
      </c>
      <c r="N19" s="3">
        <v>55.8</v>
      </c>
      <c r="O19" s="3">
        <v>67.599999999999994</v>
      </c>
      <c r="P19" s="3">
        <v>20.3</v>
      </c>
      <c r="Q19" s="3">
        <v>6.9</v>
      </c>
      <c r="R19" s="3">
        <v>4.5999999999999996</v>
      </c>
      <c r="S19" s="3">
        <v>65.8</v>
      </c>
    </row>
    <row r="20" spans="1:19" x14ac:dyDescent="0.25">
      <c r="A20" s="29" t="s">
        <v>57</v>
      </c>
      <c r="B20" s="29" t="s">
        <v>60</v>
      </c>
      <c r="C20" s="18">
        <v>39</v>
      </c>
      <c r="D20" s="18">
        <v>111</v>
      </c>
      <c r="E20" s="152">
        <v>33000</v>
      </c>
      <c r="F20" s="38">
        <v>37.700000000000003</v>
      </c>
      <c r="G20" s="38">
        <v>7.6</v>
      </c>
      <c r="H20" s="38">
        <v>2.2999999999999998</v>
      </c>
      <c r="I20" s="38">
        <v>2.8</v>
      </c>
      <c r="J20" s="38">
        <v>41.4</v>
      </c>
      <c r="K20" s="38">
        <v>2.7</v>
      </c>
      <c r="L20" s="38">
        <v>31</v>
      </c>
      <c r="M20" s="38">
        <v>9.9</v>
      </c>
      <c r="N20" s="3">
        <v>54.9</v>
      </c>
      <c r="O20" s="3">
        <v>67.5</v>
      </c>
      <c r="P20" s="3">
        <v>21.7</v>
      </c>
      <c r="Q20" s="3">
        <v>7.4</v>
      </c>
      <c r="R20" s="3">
        <v>4.8</v>
      </c>
      <c r="S20" s="3">
        <v>65</v>
      </c>
    </row>
    <row r="21" spans="1:19" x14ac:dyDescent="0.25">
      <c r="A21" s="29" t="s">
        <v>55</v>
      </c>
      <c r="B21" s="29" t="s">
        <v>114</v>
      </c>
      <c r="C21" s="18">
        <v>32</v>
      </c>
      <c r="D21" s="18">
        <v>112</v>
      </c>
      <c r="E21" s="152">
        <v>33000</v>
      </c>
      <c r="F21" s="38">
        <v>37.5</v>
      </c>
      <c r="G21" s="38">
        <v>7.6</v>
      </c>
      <c r="H21" s="38">
        <v>2.1</v>
      </c>
      <c r="I21" s="38">
        <v>2.8</v>
      </c>
      <c r="J21" s="38">
        <v>41.9</v>
      </c>
      <c r="K21" s="38">
        <v>2.7</v>
      </c>
      <c r="L21" s="38">
        <v>31.2</v>
      </c>
      <c r="M21" s="38">
        <v>9.3000000000000007</v>
      </c>
      <c r="N21" s="3">
        <v>56.6</v>
      </c>
      <c r="O21" s="3">
        <v>68.400000000000006</v>
      </c>
      <c r="P21" s="3">
        <v>19.399999999999999</v>
      </c>
      <c r="Q21" s="3">
        <v>6.6</v>
      </c>
      <c r="R21" s="3">
        <v>4.4000000000000004</v>
      </c>
      <c r="S21" s="3">
        <v>66</v>
      </c>
    </row>
    <row r="22" spans="1:19" s="1" customFormat="1" x14ac:dyDescent="0.25">
      <c r="A22" s="29" t="s">
        <v>56</v>
      </c>
      <c r="B22" s="29" t="s">
        <v>127</v>
      </c>
      <c r="C22" s="18">
        <v>40</v>
      </c>
      <c r="D22" s="18">
        <v>114</v>
      </c>
      <c r="E22" s="152">
        <v>33000</v>
      </c>
      <c r="F22" s="38">
        <v>37.200000000000003</v>
      </c>
      <c r="G22" s="38">
        <v>7.4</v>
      </c>
      <c r="H22" s="38">
        <v>2</v>
      </c>
      <c r="I22" s="38">
        <v>2.4</v>
      </c>
      <c r="J22" s="38">
        <v>44.9</v>
      </c>
      <c r="K22" s="38">
        <v>2.9</v>
      </c>
      <c r="L22" s="38">
        <v>28.4</v>
      </c>
      <c r="M22" s="38">
        <v>8.6999999999999993</v>
      </c>
      <c r="N22" s="3">
        <v>56.6</v>
      </c>
      <c r="O22" s="3">
        <v>68.400000000000006</v>
      </c>
      <c r="P22" s="3">
        <v>21.6</v>
      </c>
      <c r="Q22" s="3">
        <v>7.4</v>
      </c>
      <c r="R22" s="3">
        <v>4.9000000000000004</v>
      </c>
      <c r="S22" s="3">
        <v>66.400000000000006</v>
      </c>
    </row>
    <row r="23" spans="1:19" s="1" customFormat="1" x14ac:dyDescent="0.25">
      <c r="A23" s="29" t="s">
        <v>125</v>
      </c>
      <c r="B23" s="29" t="s">
        <v>126</v>
      </c>
      <c r="C23" s="18">
        <v>19</v>
      </c>
      <c r="D23" s="18">
        <v>114</v>
      </c>
      <c r="E23" s="152">
        <v>33000</v>
      </c>
      <c r="F23" s="38">
        <v>37.1</v>
      </c>
      <c r="G23" s="38">
        <v>7.7</v>
      </c>
      <c r="H23" s="38">
        <v>2.2999999999999998</v>
      </c>
      <c r="I23" s="38">
        <v>3.1</v>
      </c>
      <c r="J23" s="38">
        <v>39.700000000000003</v>
      </c>
      <c r="K23" s="38">
        <v>2.4</v>
      </c>
      <c r="L23" s="38">
        <v>33.4</v>
      </c>
      <c r="M23" s="38">
        <v>10.3</v>
      </c>
      <c r="N23" s="3">
        <v>54.9</v>
      </c>
      <c r="O23" s="3">
        <v>67.900000000000006</v>
      </c>
      <c r="P23" s="3">
        <v>19.899999999999999</v>
      </c>
      <c r="Q23" s="3">
        <v>6.8</v>
      </c>
      <c r="R23" s="3">
        <v>4.4000000000000004</v>
      </c>
      <c r="S23" s="3">
        <v>64.8</v>
      </c>
    </row>
    <row r="24" spans="1:19" s="1" customFormat="1" x14ac:dyDescent="0.25">
      <c r="A24" s="29" t="s">
        <v>120</v>
      </c>
      <c r="B24" s="29" t="s">
        <v>121</v>
      </c>
      <c r="C24" s="18">
        <v>19</v>
      </c>
      <c r="D24" s="18">
        <v>113</v>
      </c>
      <c r="E24" s="152">
        <v>33000</v>
      </c>
      <c r="F24" s="38">
        <v>37</v>
      </c>
      <c r="G24" s="38">
        <v>7.2</v>
      </c>
      <c r="H24" s="38">
        <v>2.1</v>
      </c>
      <c r="I24" s="38">
        <v>2.8</v>
      </c>
      <c r="J24" s="38">
        <v>41.7</v>
      </c>
      <c r="K24" s="38">
        <v>2.5</v>
      </c>
      <c r="L24" s="38">
        <v>33.1</v>
      </c>
      <c r="M24" s="38">
        <v>9.3000000000000007</v>
      </c>
      <c r="N24" s="3">
        <v>57</v>
      </c>
      <c r="O24" s="3">
        <v>67.8</v>
      </c>
      <c r="P24" s="3">
        <v>19.100000000000001</v>
      </c>
      <c r="Q24" s="3">
        <v>6.5</v>
      </c>
      <c r="R24" s="3">
        <v>4.3</v>
      </c>
      <c r="S24" s="3">
        <v>65.599999999999994</v>
      </c>
    </row>
    <row r="25" spans="1:19" s="1" customFormat="1" x14ac:dyDescent="0.25">
      <c r="A25" s="29" t="s">
        <v>58</v>
      </c>
      <c r="B25" s="29" t="s">
        <v>70</v>
      </c>
      <c r="C25" s="18">
        <v>17</v>
      </c>
      <c r="D25" s="18">
        <v>114</v>
      </c>
      <c r="E25" s="152">
        <v>33000</v>
      </c>
      <c r="F25" s="38">
        <v>36.9</v>
      </c>
      <c r="G25" s="38">
        <v>7.7</v>
      </c>
      <c r="H25" s="38">
        <v>2.4</v>
      </c>
      <c r="I25" s="38">
        <v>2.9</v>
      </c>
      <c r="J25" s="38">
        <v>40.6</v>
      </c>
      <c r="K25" s="38">
        <v>2.5</v>
      </c>
      <c r="L25" s="38">
        <v>32.6</v>
      </c>
      <c r="M25" s="38">
        <v>10.8</v>
      </c>
      <c r="N25" s="3">
        <v>52.8</v>
      </c>
      <c r="O25" s="3">
        <v>67.8</v>
      </c>
      <c r="P25" s="3">
        <v>22.5</v>
      </c>
      <c r="Q25" s="3">
        <v>7.6</v>
      </c>
      <c r="R25" s="3">
        <v>4.9000000000000004</v>
      </c>
      <c r="S25" s="3">
        <v>64</v>
      </c>
    </row>
    <row r="26" spans="1:19" s="1" customFormat="1" x14ac:dyDescent="0.25">
      <c r="A26" s="29" t="s">
        <v>115</v>
      </c>
      <c r="B26" s="29" t="s">
        <v>131</v>
      </c>
      <c r="C26" s="18">
        <v>0</v>
      </c>
      <c r="D26" s="18">
        <v>114</v>
      </c>
      <c r="E26" s="152">
        <v>33000</v>
      </c>
      <c r="F26" s="38">
        <v>36.700000000000003</v>
      </c>
      <c r="G26" s="38">
        <v>7.7</v>
      </c>
      <c r="H26" s="38">
        <v>2.4</v>
      </c>
      <c r="I26" s="38">
        <v>3.1</v>
      </c>
      <c r="J26" s="38">
        <v>39.700000000000003</v>
      </c>
      <c r="K26" s="38">
        <v>2.5</v>
      </c>
      <c r="L26" s="38">
        <v>35.299999999999997</v>
      </c>
      <c r="M26" s="38">
        <v>11.1</v>
      </c>
      <c r="N26" s="3">
        <v>52.4</v>
      </c>
      <c r="O26" s="3">
        <v>66.7</v>
      </c>
      <c r="P26" s="3">
        <v>15.6</v>
      </c>
      <c r="Q26" s="3">
        <v>5.3</v>
      </c>
      <c r="R26" s="3">
        <v>3.3</v>
      </c>
      <c r="S26" s="3">
        <v>62.9</v>
      </c>
    </row>
    <row r="27" spans="1:19" s="1" customFormat="1" x14ac:dyDescent="0.25">
      <c r="A27" s="29" t="s">
        <v>125</v>
      </c>
      <c r="B27" s="29" t="s">
        <v>85</v>
      </c>
      <c r="C27" s="18">
        <v>19</v>
      </c>
      <c r="D27" s="18">
        <v>114</v>
      </c>
      <c r="E27" s="152">
        <v>33000</v>
      </c>
      <c r="F27" s="38">
        <v>36.4</v>
      </c>
      <c r="G27" s="38">
        <v>7.4</v>
      </c>
      <c r="H27" s="38">
        <v>2.2999999999999998</v>
      </c>
      <c r="I27" s="38">
        <v>3</v>
      </c>
      <c r="J27" s="38">
        <v>40.700000000000003</v>
      </c>
      <c r="K27" s="38">
        <v>2.5</v>
      </c>
      <c r="L27" s="38">
        <v>33.9</v>
      </c>
      <c r="M27" s="38">
        <v>10.4</v>
      </c>
      <c r="N27" s="3">
        <v>55</v>
      </c>
      <c r="O27" s="3">
        <v>67.5</v>
      </c>
      <c r="P27" s="3">
        <v>18.899999999999999</v>
      </c>
      <c r="Q27" s="3">
        <v>6.4</v>
      </c>
      <c r="R27" s="3">
        <v>4.0999999999999996</v>
      </c>
      <c r="S27" s="3">
        <v>64.5</v>
      </c>
    </row>
    <row r="28" spans="1:19" s="1" customFormat="1" x14ac:dyDescent="0.25">
      <c r="A28" s="29" t="s">
        <v>123</v>
      </c>
      <c r="B28" s="29" t="s">
        <v>124</v>
      </c>
      <c r="C28" s="18">
        <v>19</v>
      </c>
      <c r="D28" s="18">
        <v>113</v>
      </c>
      <c r="E28" s="152">
        <v>33000</v>
      </c>
      <c r="F28" s="38">
        <v>36.299999999999997</v>
      </c>
      <c r="G28" s="38">
        <v>7.3</v>
      </c>
      <c r="H28" s="38">
        <v>2.2000000000000002</v>
      </c>
      <c r="I28" s="38">
        <v>2.8</v>
      </c>
      <c r="J28" s="38">
        <v>43.1</v>
      </c>
      <c r="K28" s="38">
        <v>2.5</v>
      </c>
      <c r="L28" s="38">
        <v>31.9</v>
      </c>
      <c r="M28" s="38">
        <v>10</v>
      </c>
      <c r="N28" s="3">
        <v>54.1</v>
      </c>
      <c r="O28" s="3">
        <v>67.7</v>
      </c>
      <c r="P28" s="3">
        <v>19.2</v>
      </c>
      <c r="Q28" s="3">
        <v>6.5</v>
      </c>
      <c r="R28" s="3">
        <v>4.2</v>
      </c>
      <c r="S28" s="3">
        <v>64.5</v>
      </c>
    </row>
    <row r="29" spans="1:19" s="1" customFormat="1" x14ac:dyDescent="0.25">
      <c r="A29" s="29" t="s">
        <v>115</v>
      </c>
      <c r="B29" s="29" t="s">
        <v>132</v>
      </c>
      <c r="C29" s="18">
        <v>19</v>
      </c>
      <c r="D29" s="18">
        <v>114</v>
      </c>
      <c r="E29" s="152">
        <v>33000</v>
      </c>
      <c r="F29" s="38">
        <v>35.9</v>
      </c>
      <c r="G29" s="38">
        <v>7.5</v>
      </c>
      <c r="H29" s="38">
        <v>2.5</v>
      </c>
      <c r="I29" s="38">
        <v>2.7</v>
      </c>
      <c r="J29" s="38">
        <v>37.9</v>
      </c>
      <c r="K29" s="38">
        <v>2.7</v>
      </c>
      <c r="L29" s="38">
        <v>33.200000000000003</v>
      </c>
      <c r="M29" s="38">
        <v>10.4</v>
      </c>
      <c r="N29" s="3">
        <v>52.8</v>
      </c>
      <c r="O29" s="3">
        <v>68.2</v>
      </c>
      <c r="P29" s="3">
        <v>18.3</v>
      </c>
      <c r="Q29" s="3">
        <v>6.2</v>
      </c>
      <c r="R29" s="3">
        <v>4</v>
      </c>
      <c r="S29" s="3">
        <v>64</v>
      </c>
    </row>
    <row r="30" spans="1:19" s="1" customFormat="1" x14ac:dyDescent="0.25">
      <c r="A30" s="29" t="s">
        <v>82</v>
      </c>
      <c r="B30" s="29" t="s">
        <v>83</v>
      </c>
      <c r="C30" s="18">
        <v>42</v>
      </c>
      <c r="D30" s="18">
        <v>113</v>
      </c>
      <c r="E30" s="152">
        <v>33000</v>
      </c>
      <c r="F30" s="38">
        <v>35.5</v>
      </c>
      <c r="G30" s="38">
        <v>7.5</v>
      </c>
      <c r="H30" s="38">
        <v>2.4</v>
      </c>
      <c r="I30" s="38">
        <v>2.8</v>
      </c>
      <c r="J30" s="38">
        <v>37.700000000000003</v>
      </c>
      <c r="K30" s="38">
        <v>2.6</v>
      </c>
      <c r="L30" s="38">
        <v>34.5</v>
      </c>
      <c r="M30" s="38">
        <v>10.8</v>
      </c>
      <c r="N30" s="3">
        <v>55.5</v>
      </c>
      <c r="O30" s="3">
        <v>67.900000000000006</v>
      </c>
      <c r="P30" s="3">
        <v>18.600000000000001</v>
      </c>
      <c r="Q30" s="3">
        <v>6.3</v>
      </c>
      <c r="R30" s="3">
        <v>4.0999999999999996</v>
      </c>
      <c r="S30" s="3">
        <v>64.8</v>
      </c>
    </row>
    <row r="31" spans="1:19" s="1" customFormat="1" x14ac:dyDescent="0.25">
      <c r="A31" s="29" t="s">
        <v>57</v>
      </c>
      <c r="B31" s="29" t="s">
        <v>86</v>
      </c>
      <c r="C31" s="18">
        <v>40</v>
      </c>
      <c r="D31" s="18">
        <v>113</v>
      </c>
      <c r="E31" s="152">
        <v>33000</v>
      </c>
      <c r="F31" s="38">
        <v>35.299999999999997</v>
      </c>
      <c r="G31" s="38">
        <v>7.8</v>
      </c>
      <c r="H31" s="38">
        <v>2.4</v>
      </c>
      <c r="I31" s="38">
        <v>2.8</v>
      </c>
      <c r="J31" s="38">
        <v>40.200000000000003</v>
      </c>
      <c r="K31" s="38">
        <v>2.6</v>
      </c>
      <c r="L31" s="38">
        <v>31.6</v>
      </c>
      <c r="M31" s="38">
        <v>10.6</v>
      </c>
      <c r="N31" s="3">
        <v>52.9</v>
      </c>
      <c r="O31" s="3">
        <v>67.599999999999994</v>
      </c>
      <c r="P31" s="3">
        <v>18.899999999999999</v>
      </c>
      <c r="Q31" s="3">
        <v>6.4</v>
      </c>
      <c r="R31" s="3">
        <v>4.0999999999999996</v>
      </c>
      <c r="S31" s="3">
        <v>64.099999999999994</v>
      </c>
    </row>
    <row r="32" spans="1:19" s="1" customFormat="1" ht="15.75" thickBot="1" x14ac:dyDescent="0.3">
      <c r="A32" s="29" t="s">
        <v>117</v>
      </c>
      <c r="B32" s="29" t="s">
        <v>118</v>
      </c>
      <c r="C32" s="18">
        <v>33</v>
      </c>
      <c r="D32" s="18">
        <v>112</v>
      </c>
      <c r="E32" s="152">
        <v>33000</v>
      </c>
      <c r="F32" s="38">
        <v>34.799999999999997</v>
      </c>
      <c r="G32" s="38">
        <v>7.7</v>
      </c>
      <c r="H32" s="38">
        <v>2.4</v>
      </c>
      <c r="I32" s="38">
        <v>3</v>
      </c>
      <c r="J32" s="38">
        <v>37.5</v>
      </c>
      <c r="K32" s="38">
        <v>2.4</v>
      </c>
      <c r="L32" s="38">
        <v>33.299999999999997</v>
      </c>
      <c r="M32" s="38">
        <v>10.3</v>
      </c>
      <c r="N32" s="3">
        <v>55.2</v>
      </c>
      <c r="O32" s="3">
        <v>67.599999999999994</v>
      </c>
      <c r="P32" s="3">
        <v>18.7</v>
      </c>
      <c r="Q32" s="3">
        <v>6.4</v>
      </c>
      <c r="R32" s="3">
        <v>4.0999999999999996</v>
      </c>
      <c r="S32" s="3">
        <v>64.5</v>
      </c>
    </row>
    <row r="33" spans="1:19" s="1" customFormat="1" ht="15.75" thickBot="1" x14ac:dyDescent="0.3">
      <c r="A33" s="64"/>
      <c r="B33" s="151"/>
      <c r="C33" s="65"/>
      <c r="D33" s="151"/>
      <c r="E33" s="66" t="s">
        <v>71</v>
      </c>
      <c r="F33" s="67">
        <f t="shared" ref="F33:S33" si="0">SUBTOTAL(101,F10:F32)</f>
        <v>37.821739130434771</v>
      </c>
      <c r="G33" s="68">
        <f t="shared" si="0"/>
        <v>7.5304347826086966</v>
      </c>
      <c r="H33" s="68">
        <f t="shared" si="0"/>
        <v>2.1956521739130435</v>
      </c>
      <c r="I33" s="68">
        <f t="shared" si="0"/>
        <v>2.7652173913043474</v>
      </c>
      <c r="J33" s="68">
        <f t="shared" si="0"/>
        <v>42.652173913043491</v>
      </c>
      <c r="K33" s="68">
        <f t="shared" si="0"/>
        <v>2.6565217391304348</v>
      </c>
      <c r="L33" s="68">
        <f t="shared" si="0"/>
        <v>31</v>
      </c>
      <c r="M33" s="68">
        <f t="shared" si="0"/>
        <v>9.5347826086956537</v>
      </c>
      <c r="N33" s="68">
        <f t="shared" si="0"/>
        <v>54.882608695652173</v>
      </c>
      <c r="O33" s="68">
        <f t="shared" si="0"/>
        <v>67.721739130434784</v>
      </c>
      <c r="P33" s="68">
        <f t="shared" si="0"/>
        <v>20.095652173913045</v>
      </c>
      <c r="Q33" s="68">
        <f t="shared" si="0"/>
        <v>6.839130434782609</v>
      </c>
      <c r="R33" s="68">
        <f t="shared" si="0"/>
        <v>4.4521739130434774</v>
      </c>
      <c r="S33" s="69">
        <f t="shared" si="0"/>
        <v>65.026086956521738</v>
      </c>
    </row>
    <row r="34" spans="1:19" s="1" customFormat="1" x14ac:dyDescent="0.25">
      <c r="A34" s="70" t="s">
        <v>73</v>
      </c>
      <c r="B34" s="180"/>
      <c r="C34" s="71"/>
      <c r="D34" s="71"/>
      <c r="E34" s="53"/>
      <c r="F34" s="54"/>
      <c r="G34" s="54"/>
      <c r="H34" s="54"/>
      <c r="I34" s="54"/>
      <c r="J34" s="54"/>
      <c r="K34" s="54"/>
      <c r="L34" s="54"/>
      <c r="M34" s="54"/>
      <c r="N34" s="54"/>
      <c r="O34" s="54"/>
      <c r="P34" s="54"/>
      <c r="Q34" s="54"/>
      <c r="R34" s="54"/>
      <c r="S34" s="54"/>
    </row>
    <row r="35" spans="1:19" s="1" customFormat="1" x14ac:dyDescent="0.25">
      <c r="A35" t="s">
        <v>133</v>
      </c>
      <c r="B35" s="29" t="s">
        <v>134</v>
      </c>
      <c r="C35" s="18">
        <v>43</v>
      </c>
      <c r="D35" s="18">
        <v>116</v>
      </c>
      <c r="E35" s="52">
        <v>33000</v>
      </c>
      <c r="F35" s="38">
        <v>39.5</v>
      </c>
      <c r="G35" s="38">
        <v>7.5</v>
      </c>
      <c r="H35" s="38">
        <v>2</v>
      </c>
      <c r="I35" s="38">
        <v>2.5</v>
      </c>
      <c r="J35" s="38">
        <v>44.1</v>
      </c>
      <c r="K35" s="38">
        <v>2.8</v>
      </c>
      <c r="L35" s="38">
        <v>29.9</v>
      </c>
      <c r="M35" s="38">
        <v>8.8000000000000007</v>
      </c>
      <c r="N35" s="38">
        <v>57.4</v>
      </c>
      <c r="O35" s="38">
        <v>66.400000000000006</v>
      </c>
      <c r="P35" s="38">
        <v>19.5</v>
      </c>
      <c r="Q35" s="38">
        <v>6.6</v>
      </c>
      <c r="R35" s="38">
        <v>4.3</v>
      </c>
      <c r="S35" s="38">
        <v>65.400000000000006</v>
      </c>
    </row>
    <row r="36" spans="1:19" s="1" customFormat="1" x14ac:dyDescent="0.25">
      <c r="A36" t="s">
        <v>82</v>
      </c>
      <c r="B36" s="29" t="s">
        <v>88</v>
      </c>
      <c r="C36" s="18">
        <v>39</v>
      </c>
      <c r="D36" s="18">
        <v>115</v>
      </c>
      <c r="E36" s="52">
        <v>33000</v>
      </c>
      <c r="F36" s="38">
        <v>39.4</v>
      </c>
      <c r="G36" s="38">
        <v>7.8</v>
      </c>
      <c r="H36" s="38">
        <v>2.2000000000000002</v>
      </c>
      <c r="I36" s="38">
        <v>2.6</v>
      </c>
      <c r="J36" s="38">
        <v>43.3</v>
      </c>
      <c r="K36" s="38">
        <v>2.7</v>
      </c>
      <c r="L36" s="38">
        <v>29.5</v>
      </c>
      <c r="M36" s="38">
        <v>8.8000000000000007</v>
      </c>
      <c r="N36" s="38">
        <v>56.1</v>
      </c>
      <c r="O36" s="38">
        <v>66.5</v>
      </c>
      <c r="P36" s="38">
        <v>18.600000000000001</v>
      </c>
      <c r="Q36" s="38">
        <v>6.4</v>
      </c>
      <c r="R36" s="38">
        <v>4.0999999999999996</v>
      </c>
      <c r="S36" s="38">
        <v>65.099999999999994</v>
      </c>
    </row>
    <row r="37" spans="1:19" s="1" customFormat="1" x14ac:dyDescent="0.25">
      <c r="A37" t="s">
        <v>133</v>
      </c>
      <c r="B37" s="29" t="s">
        <v>135</v>
      </c>
      <c r="C37" s="18">
        <v>43</v>
      </c>
      <c r="D37" s="18">
        <v>118</v>
      </c>
      <c r="E37" s="52">
        <v>33000</v>
      </c>
      <c r="F37" s="38">
        <v>39.299999999999997</v>
      </c>
      <c r="G37" s="38">
        <v>7.3</v>
      </c>
      <c r="H37" s="38">
        <v>2.2000000000000002</v>
      </c>
      <c r="I37" s="38">
        <v>2.6</v>
      </c>
      <c r="J37" s="38">
        <v>43.6</v>
      </c>
      <c r="K37" s="38">
        <v>2.9</v>
      </c>
      <c r="L37" s="38">
        <v>30.6</v>
      </c>
      <c r="M37" s="38">
        <v>9.9</v>
      </c>
      <c r="N37" s="38">
        <v>52.6</v>
      </c>
      <c r="O37" s="38">
        <v>67.099999999999994</v>
      </c>
      <c r="P37" s="38">
        <v>20.2</v>
      </c>
      <c r="Q37" s="38">
        <v>6.9</v>
      </c>
      <c r="R37" s="38">
        <v>4.4000000000000004</v>
      </c>
      <c r="S37" s="38">
        <v>64</v>
      </c>
    </row>
    <row r="38" spans="1:19" s="1" customFormat="1" x14ac:dyDescent="0.25">
      <c r="A38" t="s">
        <v>117</v>
      </c>
      <c r="B38" s="29" t="s">
        <v>136</v>
      </c>
      <c r="C38" s="18">
        <v>43</v>
      </c>
      <c r="D38" s="18">
        <v>115</v>
      </c>
      <c r="E38" s="52">
        <v>33000</v>
      </c>
      <c r="F38" s="38">
        <v>39</v>
      </c>
      <c r="G38" s="38">
        <v>7.6</v>
      </c>
      <c r="H38" s="38">
        <v>2.2999999999999998</v>
      </c>
      <c r="I38" s="38">
        <v>2.5</v>
      </c>
      <c r="J38" s="38">
        <v>43.2</v>
      </c>
      <c r="K38" s="38">
        <v>2.7</v>
      </c>
      <c r="L38" s="38">
        <v>29.9</v>
      </c>
      <c r="M38" s="38">
        <v>9.4</v>
      </c>
      <c r="N38" s="38">
        <v>53.4</v>
      </c>
      <c r="O38" s="38">
        <v>67.400000000000006</v>
      </c>
      <c r="P38" s="38">
        <v>21.7</v>
      </c>
      <c r="Q38" s="38">
        <v>7.4</v>
      </c>
      <c r="R38" s="38">
        <v>4.8</v>
      </c>
      <c r="S38" s="38">
        <v>64.5</v>
      </c>
    </row>
    <row r="39" spans="1:19" s="1" customFormat="1" x14ac:dyDescent="0.25">
      <c r="A39" t="s">
        <v>56</v>
      </c>
      <c r="B39" s="29" t="s">
        <v>137</v>
      </c>
      <c r="C39" s="18">
        <v>53</v>
      </c>
      <c r="D39" s="18">
        <v>115</v>
      </c>
      <c r="E39" s="52">
        <v>33000</v>
      </c>
      <c r="F39" s="38">
        <v>38.6</v>
      </c>
      <c r="G39" s="38">
        <v>7.4</v>
      </c>
      <c r="H39" s="38">
        <v>2.1</v>
      </c>
      <c r="I39" s="38">
        <v>2.5</v>
      </c>
      <c r="J39" s="38">
        <v>43.4</v>
      </c>
      <c r="K39" s="38">
        <v>2.7</v>
      </c>
      <c r="L39" s="38">
        <v>30.6</v>
      </c>
      <c r="M39" s="38">
        <v>9.3000000000000007</v>
      </c>
      <c r="N39" s="38">
        <v>56.6</v>
      </c>
      <c r="O39" s="38">
        <v>66.900000000000006</v>
      </c>
      <c r="P39" s="38">
        <v>21.8</v>
      </c>
      <c r="Q39" s="38">
        <v>7.4</v>
      </c>
      <c r="R39" s="38">
        <v>4.8</v>
      </c>
      <c r="S39" s="38">
        <v>65.3</v>
      </c>
    </row>
    <row r="40" spans="1:19" s="1" customFormat="1" x14ac:dyDescent="0.25">
      <c r="A40" t="s">
        <v>138</v>
      </c>
      <c r="B40" s="29" t="s">
        <v>139</v>
      </c>
      <c r="C40" s="18">
        <v>20</v>
      </c>
      <c r="D40" s="18">
        <v>117</v>
      </c>
      <c r="E40" s="52">
        <v>33000</v>
      </c>
      <c r="F40" s="38">
        <v>38.200000000000003</v>
      </c>
      <c r="G40" s="38">
        <v>7.6</v>
      </c>
      <c r="H40" s="38">
        <v>2</v>
      </c>
      <c r="I40" s="38">
        <v>2.8</v>
      </c>
      <c r="J40" s="38">
        <v>43.4</v>
      </c>
      <c r="K40" s="38">
        <v>2.6</v>
      </c>
      <c r="L40" s="38">
        <v>29.7</v>
      </c>
      <c r="M40" s="38">
        <v>8.6999999999999993</v>
      </c>
      <c r="N40" s="38">
        <v>56</v>
      </c>
      <c r="O40" s="38">
        <v>68.599999999999994</v>
      </c>
      <c r="P40" s="38">
        <v>18.2</v>
      </c>
      <c r="Q40" s="38">
        <v>6.2</v>
      </c>
      <c r="R40" s="38">
        <v>4.0999999999999996</v>
      </c>
      <c r="S40" s="38">
        <v>66</v>
      </c>
    </row>
    <row r="41" spans="1:19" s="1" customFormat="1" x14ac:dyDescent="0.25">
      <c r="A41" t="s">
        <v>56</v>
      </c>
      <c r="B41" s="29" t="s">
        <v>140</v>
      </c>
      <c r="C41" s="18">
        <v>40</v>
      </c>
      <c r="D41" s="18">
        <v>115</v>
      </c>
      <c r="E41" s="52">
        <v>33000</v>
      </c>
      <c r="F41" s="38">
        <v>38.1</v>
      </c>
      <c r="G41" s="38">
        <v>7.5</v>
      </c>
      <c r="H41" s="38">
        <v>2.2000000000000002</v>
      </c>
      <c r="I41" s="38">
        <v>2.9</v>
      </c>
      <c r="J41" s="38">
        <v>40.1</v>
      </c>
      <c r="K41" s="38">
        <v>2.5</v>
      </c>
      <c r="L41" s="38">
        <v>33.1</v>
      </c>
      <c r="M41" s="38">
        <v>9.8000000000000007</v>
      </c>
      <c r="N41" s="38">
        <v>56.6</v>
      </c>
      <c r="O41" s="38">
        <v>67.400000000000006</v>
      </c>
      <c r="P41" s="38">
        <v>20.9</v>
      </c>
      <c r="Q41" s="38">
        <v>7.1</v>
      </c>
      <c r="R41" s="38">
        <v>4.5999999999999996</v>
      </c>
      <c r="S41" s="38">
        <v>65.2</v>
      </c>
    </row>
    <row r="42" spans="1:19" s="1" customFormat="1" x14ac:dyDescent="0.25">
      <c r="A42" t="s">
        <v>61</v>
      </c>
      <c r="B42" s="29" t="s">
        <v>89</v>
      </c>
      <c r="C42" s="18">
        <v>48</v>
      </c>
      <c r="D42" s="18">
        <v>118</v>
      </c>
      <c r="E42" s="52">
        <v>33000</v>
      </c>
      <c r="F42" s="38">
        <v>37.4</v>
      </c>
      <c r="G42" s="38">
        <v>7.9</v>
      </c>
      <c r="H42" s="38">
        <v>2</v>
      </c>
      <c r="I42" s="38">
        <v>2.9</v>
      </c>
      <c r="J42" s="38">
        <v>43.4</v>
      </c>
      <c r="K42" s="38">
        <v>2.6</v>
      </c>
      <c r="L42" s="38">
        <v>29</v>
      </c>
      <c r="M42" s="38">
        <v>8.4</v>
      </c>
      <c r="N42" s="38">
        <v>57.6</v>
      </c>
      <c r="O42" s="38">
        <v>67.400000000000006</v>
      </c>
      <c r="P42" s="38">
        <v>21.9</v>
      </c>
      <c r="Q42" s="38">
        <v>7.5</v>
      </c>
      <c r="R42" s="38">
        <v>4.9000000000000004</v>
      </c>
      <c r="S42" s="38">
        <v>66.2</v>
      </c>
    </row>
    <row r="43" spans="1:19" s="1" customFormat="1" x14ac:dyDescent="0.25">
      <c r="A43" t="s">
        <v>57</v>
      </c>
      <c r="B43" s="29" t="s">
        <v>91</v>
      </c>
      <c r="C43" s="18">
        <v>40</v>
      </c>
      <c r="D43" s="18">
        <v>115</v>
      </c>
      <c r="E43" s="52">
        <v>33000</v>
      </c>
      <c r="F43" s="38">
        <v>36.9</v>
      </c>
      <c r="G43" s="38">
        <v>7.5</v>
      </c>
      <c r="H43" s="38">
        <v>2.1</v>
      </c>
      <c r="I43" s="38">
        <v>2.8</v>
      </c>
      <c r="J43" s="38">
        <v>41.5</v>
      </c>
      <c r="K43" s="38">
        <v>2.7</v>
      </c>
      <c r="L43" s="38">
        <v>30.9</v>
      </c>
      <c r="M43" s="38">
        <v>9.4</v>
      </c>
      <c r="N43" s="38">
        <v>55.9</v>
      </c>
      <c r="O43" s="38">
        <v>68.400000000000006</v>
      </c>
      <c r="P43" s="38">
        <v>21.4</v>
      </c>
      <c r="Q43" s="38">
        <v>7.3</v>
      </c>
      <c r="R43" s="38">
        <v>4.8</v>
      </c>
      <c r="S43" s="38">
        <v>65.599999999999994</v>
      </c>
    </row>
    <row r="44" spans="1:19" s="1" customFormat="1" x14ac:dyDescent="0.25">
      <c r="A44" t="s">
        <v>123</v>
      </c>
      <c r="B44" s="29" t="s">
        <v>141</v>
      </c>
      <c r="C44" s="18">
        <v>33</v>
      </c>
      <c r="D44" s="18">
        <v>115</v>
      </c>
      <c r="E44" s="52">
        <v>33000</v>
      </c>
      <c r="F44" s="38">
        <v>36.9</v>
      </c>
      <c r="G44" s="38">
        <v>8</v>
      </c>
      <c r="H44" s="38">
        <v>2.2999999999999998</v>
      </c>
      <c r="I44" s="38">
        <v>2.8</v>
      </c>
      <c r="J44" s="38">
        <v>39.799999999999997</v>
      </c>
      <c r="K44" s="38">
        <v>2.7</v>
      </c>
      <c r="L44" s="38">
        <v>32.9</v>
      </c>
      <c r="M44" s="38">
        <v>10.1</v>
      </c>
      <c r="N44" s="38">
        <v>55.4</v>
      </c>
      <c r="O44" s="38">
        <v>66.400000000000006</v>
      </c>
      <c r="P44" s="38">
        <v>19.8</v>
      </c>
      <c r="Q44" s="38">
        <v>6.7</v>
      </c>
      <c r="R44" s="38">
        <v>4.3</v>
      </c>
      <c r="S44" s="38">
        <v>64.5</v>
      </c>
    </row>
    <row r="45" spans="1:19" s="1" customFormat="1" x14ac:dyDescent="0.25">
      <c r="A45" t="s">
        <v>120</v>
      </c>
      <c r="B45" s="29" t="s">
        <v>142</v>
      </c>
      <c r="C45" s="18">
        <v>1</v>
      </c>
      <c r="D45" s="18">
        <v>117</v>
      </c>
      <c r="E45" s="52">
        <v>33000</v>
      </c>
      <c r="F45" s="38">
        <v>36.299999999999997</v>
      </c>
      <c r="G45" s="38">
        <v>7.3</v>
      </c>
      <c r="H45" s="38">
        <v>2.2000000000000002</v>
      </c>
      <c r="I45" s="38">
        <v>2.6</v>
      </c>
      <c r="J45" s="38">
        <v>41.2</v>
      </c>
      <c r="K45" s="38">
        <v>2.7</v>
      </c>
      <c r="L45" s="38">
        <v>31.5</v>
      </c>
      <c r="M45" s="38">
        <v>10</v>
      </c>
      <c r="N45" s="38">
        <v>53.9</v>
      </c>
      <c r="O45" s="38">
        <v>67</v>
      </c>
      <c r="P45" s="38">
        <v>19.100000000000001</v>
      </c>
      <c r="Q45" s="38">
        <v>6.5</v>
      </c>
      <c r="R45" s="38">
        <v>4.2</v>
      </c>
      <c r="S45" s="38">
        <v>64.099999999999994</v>
      </c>
    </row>
    <row r="46" spans="1:19" s="1" customFormat="1" x14ac:dyDescent="0.25">
      <c r="A46" t="s">
        <v>125</v>
      </c>
      <c r="B46" s="29" t="s">
        <v>90</v>
      </c>
      <c r="C46" s="18">
        <v>18</v>
      </c>
      <c r="D46" s="18">
        <v>117</v>
      </c>
      <c r="E46" s="52">
        <v>33000</v>
      </c>
      <c r="F46" s="38">
        <v>36.200000000000003</v>
      </c>
      <c r="G46" s="38">
        <v>7.3</v>
      </c>
      <c r="H46" s="38">
        <v>2</v>
      </c>
      <c r="I46" s="38">
        <v>2.8</v>
      </c>
      <c r="J46" s="38">
        <v>43.1</v>
      </c>
      <c r="K46" s="38">
        <v>2.5</v>
      </c>
      <c r="L46" s="38">
        <v>31</v>
      </c>
      <c r="M46" s="38">
        <v>8.9</v>
      </c>
      <c r="N46" s="38">
        <v>56.8</v>
      </c>
      <c r="O46" s="38">
        <v>68.900000000000006</v>
      </c>
      <c r="P46" s="38">
        <v>23</v>
      </c>
      <c r="Q46" s="38">
        <v>7.8</v>
      </c>
      <c r="R46" s="38">
        <v>5.2</v>
      </c>
      <c r="S46" s="38">
        <v>66.3</v>
      </c>
    </row>
    <row r="47" spans="1:19" s="1" customFormat="1" ht="15" customHeight="1" x14ac:dyDescent="0.25">
      <c r="A47" t="s">
        <v>59</v>
      </c>
      <c r="B47" s="29" t="s">
        <v>143</v>
      </c>
      <c r="C47" s="18">
        <v>40</v>
      </c>
      <c r="D47" s="18">
        <v>117</v>
      </c>
      <c r="E47" s="52">
        <v>33000</v>
      </c>
      <c r="F47" s="38">
        <v>36</v>
      </c>
      <c r="G47" s="38">
        <v>7.9</v>
      </c>
      <c r="H47" s="38">
        <v>2.1</v>
      </c>
      <c r="I47" s="38">
        <v>3.1</v>
      </c>
      <c r="J47" s="38">
        <v>42.8</v>
      </c>
      <c r="K47" s="38">
        <v>2.7</v>
      </c>
      <c r="L47" s="38">
        <v>29.1</v>
      </c>
      <c r="M47" s="38">
        <v>8.9</v>
      </c>
      <c r="N47" s="38">
        <v>56.5</v>
      </c>
      <c r="O47" s="38">
        <v>67.900000000000006</v>
      </c>
      <c r="P47" s="38">
        <v>21.9</v>
      </c>
      <c r="Q47" s="38">
        <v>7.4</v>
      </c>
      <c r="R47" s="38">
        <v>4.9000000000000004</v>
      </c>
      <c r="S47" s="38">
        <v>66</v>
      </c>
    </row>
    <row r="48" spans="1:19" s="1" customFormat="1" x14ac:dyDescent="0.25">
      <c r="A48" t="s">
        <v>120</v>
      </c>
      <c r="B48" s="29" t="s">
        <v>144</v>
      </c>
      <c r="C48" s="18">
        <v>19</v>
      </c>
      <c r="D48" s="18">
        <v>117</v>
      </c>
      <c r="E48" s="52">
        <v>33000</v>
      </c>
      <c r="F48" s="38">
        <v>35.799999999999997</v>
      </c>
      <c r="G48" s="38">
        <v>8</v>
      </c>
      <c r="H48" s="38">
        <v>2.2000000000000002</v>
      </c>
      <c r="I48" s="38">
        <v>3.2</v>
      </c>
      <c r="J48" s="38">
        <v>38.5</v>
      </c>
      <c r="K48" s="38">
        <v>2.5</v>
      </c>
      <c r="L48" s="38">
        <v>33.6</v>
      </c>
      <c r="M48" s="38">
        <v>10.199999999999999</v>
      </c>
      <c r="N48" s="38">
        <v>56.1</v>
      </c>
      <c r="O48" s="38">
        <v>66.900000000000006</v>
      </c>
      <c r="P48" s="38">
        <v>19.5</v>
      </c>
      <c r="Q48" s="38">
        <v>6.6</v>
      </c>
      <c r="R48" s="38">
        <v>4.3</v>
      </c>
      <c r="S48" s="38">
        <v>64.900000000000006</v>
      </c>
    </row>
    <row r="49" spans="1:19" s="1" customFormat="1" x14ac:dyDescent="0.25">
      <c r="A49" t="s">
        <v>125</v>
      </c>
      <c r="B49" s="29" t="s">
        <v>145</v>
      </c>
      <c r="C49" s="18">
        <v>19</v>
      </c>
      <c r="D49" s="18">
        <v>118</v>
      </c>
      <c r="E49" s="52">
        <v>33000</v>
      </c>
      <c r="F49" s="38">
        <v>35.4</v>
      </c>
      <c r="G49" s="38">
        <v>7.3</v>
      </c>
      <c r="H49" s="38">
        <v>2.2000000000000002</v>
      </c>
      <c r="I49" s="38">
        <v>2.8</v>
      </c>
      <c r="J49" s="38">
        <v>39.5</v>
      </c>
      <c r="K49" s="38">
        <v>2.4</v>
      </c>
      <c r="L49" s="38">
        <v>33.299999999999997</v>
      </c>
      <c r="M49" s="38">
        <v>9.6999999999999993</v>
      </c>
      <c r="N49" s="38">
        <v>55</v>
      </c>
      <c r="O49" s="38">
        <v>67</v>
      </c>
      <c r="P49" s="38">
        <v>18.7</v>
      </c>
      <c r="Q49" s="38">
        <v>6.4</v>
      </c>
      <c r="R49" s="38">
        <v>4.0999999999999996</v>
      </c>
      <c r="S49" s="38">
        <v>64.2</v>
      </c>
    </row>
    <row r="50" spans="1:19" s="1" customFormat="1" ht="15.75" thickBot="1" x14ac:dyDescent="0.3">
      <c r="A50" t="s">
        <v>138</v>
      </c>
      <c r="B50" s="29" t="s">
        <v>146</v>
      </c>
      <c r="C50" s="18">
        <v>45</v>
      </c>
      <c r="D50" s="18">
        <v>116</v>
      </c>
      <c r="E50" s="52">
        <v>33000</v>
      </c>
      <c r="F50" s="38">
        <v>34</v>
      </c>
      <c r="G50" s="38">
        <v>7.6</v>
      </c>
      <c r="H50" s="38">
        <v>2.2999999999999998</v>
      </c>
      <c r="I50" s="38">
        <v>3.2</v>
      </c>
      <c r="J50" s="38">
        <v>38.1</v>
      </c>
      <c r="K50" s="38">
        <v>2.2999999999999998</v>
      </c>
      <c r="L50" s="38">
        <v>34.5</v>
      </c>
      <c r="M50" s="38">
        <v>10.8</v>
      </c>
      <c r="N50" s="38">
        <v>53.9</v>
      </c>
      <c r="O50" s="38">
        <v>68.099999999999994</v>
      </c>
      <c r="P50" s="38">
        <v>18.5</v>
      </c>
      <c r="Q50" s="38">
        <v>6.3</v>
      </c>
      <c r="R50" s="38">
        <v>4</v>
      </c>
      <c r="S50" s="38">
        <v>64.2</v>
      </c>
    </row>
    <row r="51" spans="1:19" s="1" customFormat="1" ht="15.75" thickBot="1" x14ac:dyDescent="0.3">
      <c r="A51" s="74"/>
      <c r="B51" s="75"/>
      <c r="C51" s="76"/>
      <c r="D51" s="76"/>
      <c r="E51" s="77" t="s">
        <v>151</v>
      </c>
      <c r="F51" s="67">
        <f t="shared" ref="F51:S51" si="1">SUBTOTAL(101,F35:F50)</f>
        <v>37.312499999999993</v>
      </c>
      <c r="G51" s="68">
        <f t="shared" si="1"/>
        <v>7.5937499999999991</v>
      </c>
      <c r="H51" s="68">
        <f t="shared" si="1"/>
        <v>2.15</v>
      </c>
      <c r="I51" s="68">
        <f t="shared" si="1"/>
        <v>2.7875000000000001</v>
      </c>
      <c r="J51" s="68">
        <f t="shared" si="1"/>
        <v>41.8125</v>
      </c>
      <c r="K51" s="68">
        <f t="shared" si="1"/>
        <v>2.625</v>
      </c>
      <c r="L51" s="68">
        <f t="shared" si="1"/>
        <v>31.193750000000001</v>
      </c>
      <c r="M51" s="68">
        <f t="shared" si="1"/>
        <v>9.4437500000000014</v>
      </c>
      <c r="N51" s="68">
        <f t="shared" si="1"/>
        <v>55.612499999999997</v>
      </c>
      <c r="O51" s="68">
        <f t="shared" si="1"/>
        <v>67.393749999999983</v>
      </c>
      <c r="P51" s="68">
        <f t="shared" si="1"/>
        <v>20.293749999999999</v>
      </c>
      <c r="Q51" s="68">
        <f t="shared" si="1"/>
        <v>6.90625</v>
      </c>
      <c r="R51" s="68">
        <f t="shared" si="1"/>
        <v>4.4874999999999998</v>
      </c>
      <c r="S51" s="69">
        <f t="shared" si="1"/>
        <v>65.09375</v>
      </c>
    </row>
    <row r="52" spans="1:19" ht="15.75" thickBot="1" x14ac:dyDescent="0.3">
      <c r="A52" s="34"/>
      <c r="B52" s="34"/>
      <c r="C52" s="146"/>
      <c r="D52" s="18"/>
      <c r="E52" s="52"/>
      <c r="F52" s="38"/>
      <c r="G52" s="38"/>
      <c r="H52" s="38"/>
      <c r="I52" s="38"/>
      <c r="J52" s="38"/>
      <c r="K52" s="38"/>
      <c r="L52" s="38"/>
      <c r="M52" s="38"/>
      <c r="N52" s="38"/>
      <c r="O52" s="38"/>
      <c r="P52" s="38"/>
      <c r="Q52" s="38"/>
      <c r="R52" s="38"/>
      <c r="S52" s="38"/>
    </row>
    <row r="53" spans="1:19" s="1" customFormat="1" x14ac:dyDescent="0.25">
      <c r="A53" s="136"/>
      <c r="B53" s="34"/>
      <c r="C53" s="146"/>
      <c r="D53" s="147"/>
      <c r="E53" s="139" t="s">
        <v>150</v>
      </c>
      <c r="F53" s="141">
        <v>37.6</v>
      </c>
      <c r="G53" s="143">
        <v>7.6</v>
      </c>
      <c r="H53" s="143">
        <v>2.2000000000000002</v>
      </c>
      <c r="I53" s="143">
        <v>2.8</v>
      </c>
      <c r="J53" s="143">
        <v>42.3</v>
      </c>
      <c r="K53" s="143">
        <v>2.6</v>
      </c>
      <c r="L53" s="143">
        <v>31.1</v>
      </c>
      <c r="M53" s="143">
        <v>9.5</v>
      </c>
      <c r="N53" s="143">
        <v>55.2</v>
      </c>
      <c r="O53" s="143">
        <v>67.599999999999994</v>
      </c>
      <c r="P53" s="143">
        <v>20.2</v>
      </c>
      <c r="Q53" s="143">
        <v>6.9</v>
      </c>
      <c r="R53" s="143">
        <v>4.5</v>
      </c>
      <c r="S53" s="78">
        <v>65.099999999999994</v>
      </c>
    </row>
    <row r="54" spans="1:19" s="1" customFormat="1" x14ac:dyDescent="0.25">
      <c r="A54" s="137"/>
      <c r="B54" s="148"/>
      <c r="C54" s="149"/>
      <c r="D54" s="150"/>
      <c r="E54" s="140" t="s">
        <v>26</v>
      </c>
      <c r="F54" s="153">
        <v>3</v>
      </c>
      <c r="G54" s="144">
        <v>0.4</v>
      </c>
      <c r="H54" s="144" t="s">
        <v>66</v>
      </c>
      <c r="I54" s="144" t="s">
        <v>66</v>
      </c>
      <c r="J54" s="144">
        <v>5.0999999999999996</v>
      </c>
      <c r="K54" s="144">
        <v>0.3</v>
      </c>
      <c r="L54" s="144">
        <v>3.9</v>
      </c>
      <c r="M54" s="144">
        <v>1.6</v>
      </c>
      <c r="N54" s="144">
        <v>3.1</v>
      </c>
      <c r="O54" s="144">
        <v>1</v>
      </c>
      <c r="P54" s="144">
        <v>1.8</v>
      </c>
      <c r="Q54" s="144">
        <v>0.6</v>
      </c>
      <c r="R54" s="144">
        <v>0.5</v>
      </c>
      <c r="S54" s="73">
        <v>1.7</v>
      </c>
    </row>
    <row r="55" spans="1:19" s="1" customFormat="1" ht="15" customHeight="1" thickBot="1" x14ac:dyDescent="0.3">
      <c r="A55" s="137"/>
      <c r="B55" s="148"/>
      <c r="C55" s="149"/>
      <c r="D55" s="150"/>
      <c r="E55" s="140" t="s">
        <v>27</v>
      </c>
      <c r="F55" s="142">
        <v>5.9</v>
      </c>
      <c r="G55" s="184">
        <v>3.6</v>
      </c>
      <c r="H55" s="184">
        <v>11.5</v>
      </c>
      <c r="I55" s="184">
        <v>12.7</v>
      </c>
      <c r="J55" s="184">
        <v>8.8000000000000007</v>
      </c>
      <c r="K55" s="184">
        <v>7.7</v>
      </c>
      <c r="L55" s="184">
        <v>9.1</v>
      </c>
      <c r="M55" s="184">
        <v>12.3</v>
      </c>
      <c r="N55" s="184">
        <v>4.0999999999999996</v>
      </c>
      <c r="O55" s="184">
        <v>1.1000000000000001</v>
      </c>
      <c r="P55" s="184">
        <v>6.6</v>
      </c>
      <c r="Q55" s="184">
        <v>6.8</v>
      </c>
      <c r="R55" s="184">
        <v>7.5</v>
      </c>
      <c r="S55" s="185">
        <v>1.9</v>
      </c>
    </row>
    <row r="56" spans="1:19" s="1" customFormat="1" ht="17.25" x14ac:dyDescent="0.25">
      <c r="A56" s="186" t="s">
        <v>45</v>
      </c>
      <c r="B56" s="187"/>
      <c r="C56" s="187"/>
      <c r="D56" s="188"/>
      <c r="E56" s="188"/>
      <c r="F56" s="188"/>
      <c r="G56" s="188"/>
      <c r="H56" s="188"/>
      <c r="I56" s="188"/>
      <c r="J56" s="188"/>
      <c r="K56" s="188"/>
      <c r="L56" s="188"/>
      <c r="M56" s="188"/>
      <c r="N56" s="188"/>
      <c r="O56" s="188"/>
      <c r="P56" s="188"/>
      <c r="Q56" s="188"/>
      <c r="R56" s="187"/>
      <c r="S56" s="189"/>
    </row>
    <row r="57" spans="1:19" s="1" customFormat="1" ht="17.25" x14ac:dyDescent="0.25">
      <c r="A57" s="21" t="s">
        <v>63</v>
      </c>
      <c r="B57" s="190"/>
      <c r="C57" s="190"/>
      <c r="D57" s="191"/>
      <c r="E57" s="191"/>
      <c r="F57" s="191"/>
      <c r="G57" s="191"/>
      <c r="H57" s="191"/>
      <c r="I57" s="191"/>
      <c r="J57" s="191"/>
      <c r="K57" s="191"/>
      <c r="L57" s="191"/>
      <c r="M57" s="191"/>
      <c r="N57" s="191"/>
      <c r="O57" s="191"/>
      <c r="P57" s="191"/>
      <c r="Q57" s="191"/>
      <c r="R57" s="190"/>
      <c r="S57" s="22"/>
    </row>
    <row r="58" spans="1:19" ht="17.25" x14ac:dyDescent="0.25">
      <c r="A58" s="24" t="s">
        <v>92</v>
      </c>
      <c r="B58" s="192"/>
      <c r="C58" s="192"/>
      <c r="D58" s="192"/>
      <c r="E58" s="192"/>
      <c r="F58" s="192"/>
      <c r="G58" s="192"/>
      <c r="H58" s="192"/>
      <c r="I58" s="192"/>
      <c r="J58" s="192"/>
      <c r="K58" s="192"/>
      <c r="L58" s="192"/>
      <c r="M58" s="192"/>
      <c r="N58" s="192"/>
      <c r="O58" s="192"/>
      <c r="P58" s="192"/>
      <c r="Q58" s="192"/>
      <c r="R58" s="192"/>
      <c r="S58" s="23"/>
    </row>
    <row r="59" spans="1:19" ht="17.25" x14ac:dyDescent="0.25">
      <c r="A59" s="13" t="s">
        <v>93</v>
      </c>
      <c r="B59" s="193"/>
      <c r="C59" s="193"/>
      <c r="D59" s="193"/>
      <c r="E59" s="193"/>
      <c r="F59" s="193"/>
      <c r="G59" s="193"/>
      <c r="H59" s="193"/>
      <c r="I59" s="193"/>
      <c r="J59" s="193"/>
      <c r="K59" s="193"/>
      <c r="L59" s="193"/>
      <c r="M59" s="193"/>
      <c r="N59" s="193"/>
      <c r="O59" s="193"/>
      <c r="P59" s="193"/>
      <c r="Q59" s="193"/>
      <c r="R59" s="193"/>
      <c r="S59" s="25"/>
    </row>
    <row r="60" spans="1:19" ht="17.25" x14ac:dyDescent="0.25">
      <c r="A60" s="13" t="s">
        <v>94</v>
      </c>
      <c r="B60" s="193"/>
      <c r="C60" s="193"/>
      <c r="D60" s="193"/>
      <c r="E60" s="193"/>
      <c r="F60" s="193"/>
      <c r="G60" s="193"/>
      <c r="H60" s="193"/>
      <c r="I60" s="193"/>
      <c r="J60" s="193"/>
      <c r="K60" s="193"/>
      <c r="L60" s="193"/>
      <c r="M60" s="193"/>
      <c r="N60" s="193"/>
      <c r="O60" s="193"/>
      <c r="P60" s="193"/>
      <c r="Q60" s="193"/>
      <c r="R60" s="193"/>
      <c r="S60" s="25"/>
    </row>
    <row r="61" spans="1:19" ht="17.25" x14ac:dyDescent="0.25">
      <c r="A61" s="27" t="s">
        <v>95</v>
      </c>
      <c r="B61" s="190"/>
      <c r="C61" s="190"/>
      <c r="D61" s="191"/>
      <c r="E61" s="191"/>
      <c r="F61" s="191"/>
      <c r="G61" s="191"/>
      <c r="H61" s="191"/>
      <c r="I61" s="191"/>
      <c r="J61" s="191"/>
      <c r="K61" s="191"/>
      <c r="L61" s="191"/>
      <c r="M61" s="191"/>
      <c r="N61" s="191"/>
      <c r="O61" s="191"/>
      <c r="P61" s="191"/>
      <c r="Q61" s="191"/>
      <c r="R61" s="190"/>
      <c r="S61" s="22"/>
    </row>
    <row r="62" spans="1:19" ht="17.25" x14ac:dyDescent="0.25">
      <c r="A62" s="27" t="s">
        <v>96</v>
      </c>
      <c r="B62" s="194"/>
      <c r="C62" s="194"/>
      <c r="D62" s="194"/>
      <c r="E62" s="194"/>
      <c r="F62" s="194"/>
      <c r="G62" s="194"/>
      <c r="H62" s="194"/>
      <c r="I62" s="194"/>
      <c r="J62" s="194"/>
      <c r="K62" s="194"/>
      <c r="L62" s="194"/>
      <c r="M62" s="194"/>
      <c r="N62" s="194"/>
      <c r="O62" s="194"/>
      <c r="P62" s="194"/>
      <c r="Q62" s="194"/>
      <c r="R62" s="194"/>
      <c r="S62" s="26"/>
    </row>
    <row r="63" spans="1:19" x14ac:dyDescent="0.25">
      <c r="A63" s="28" t="s">
        <v>46</v>
      </c>
      <c r="B63" s="190"/>
      <c r="C63" s="190"/>
      <c r="D63" s="191"/>
      <c r="E63" s="191"/>
      <c r="F63" s="191"/>
      <c r="G63" s="191"/>
      <c r="H63" s="191"/>
      <c r="I63" s="191"/>
      <c r="J63" s="191"/>
      <c r="K63" s="191"/>
      <c r="L63" s="191"/>
      <c r="M63" s="191"/>
      <c r="N63" s="191"/>
      <c r="O63" s="191"/>
      <c r="P63" s="191"/>
      <c r="Q63" s="191"/>
      <c r="R63" s="190"/>
      <c r="S63" s="22"/>
    </row>
    <row r="64" spans="1:19" x14ac:dyDescent="0.25">
      <c r="A64" s="28"/>
      <c r="B64" s="190"/>
      <c r="C64" s="190"/>
      <c r="D64" s="191"/>
      <c r="E64" s="191"/>
      <c r="F64" s="191"/>
      <c r="G64" s="191"/>
      <c r="H64" s="191"/>
      <c r="I64" s="191"/>
      <c r="J64" s="191"/>
      <c r="K64" s="191"/>
      <c r="L64" s="191"/>
      <c r="M64" s="191"/>
      <c r="N64" s="191"/>
      <c r="O64" s="191"/>
      <c r="P64" s="191"/>
      <c r="Q64" s="191"/>
      <c r="R64" s="190"/>
      <c r="S64" s="22"/>
    </row>
    <row r="65" spans="1:19" x14ac:dyDescent="0.25">
      <c r="A65" s="28"/>
      <c r="B65" s="190"/>
      <c r="C65" s="190"/>
      <c r="D65" s="191"/>
      <c r="E65" s="191"/>
      <c r="F65" s="191"/>
      <c r="G65" s="191"/>
      <c r="H65" s="191"/>
      <c r="I65" s="191"/>
      <c r="J65" s="191"/>
      <c r="K65" s="191"/>
      <c r="L65" s="191"/>
      <c r="M65" s="191"/>
      <c r="N65" s="191"/>
      <c r="O65" s="191"/>
      <c r="P65" s="191"/>
      <c r="Q65" s="191"/>
      <c r="R65" s="190"/>
      <c r="S65" s="22"/>
    </row>
    <row r="66" spans="1:19" ht="15.75" customHeight="1" x14ac:dyDescent="0.25">
      <c r="A66" s="195" t="s">
        <v>74</v>
      </c>
      <c r="B66" s="183"/>
      <c r="C66" s="183"/>
      <c r="D66" s="183"/>
      <c r="E66" s="183"/>
      <c r="F66" s="183"/>
      <c r="G66" s="183"/>
      <c r="H66" s="183"/>
      <c r="I66" s="183"/>
      <c r="J66" s="183"/>
      <c r="K66" s="183"/>
      <c r="L66" s="183"/>
      <c r="M66" s="183"/>
      <c r="N66" s="183"/>
      <c r="O66" s="183"/>
      <c r="P66" s="183"/>
      <c r="Q66" s="183"/>
      <c r="R66" s="183"/>
      <c r="S66" s="196"/>
    </row>
    <row r="67" spans="1:19" ht="15.75" thickBot="1" x14ac:dyDescent="0.3">
      <c r="A67" s="112"/>
      <c r="B67" s="113"/>
      <c r="C67" s="113"/>
      <c r="D67" s="113"/>
      <c r="E67" s="113"/>
      <c r="F67" s="113"/>
      <c r="G67" s="113"/>
      <c r="H67" s="113"/>
      <c r="I67" s="113"/>
      <c r="J67" s="113"/>
      <c r="K67" s="113"/>
      <c r="L67" s="113"/>
      <c r="M67" s="113"/>
      <c r="N67" s="113"/>
      <c r="O67" s="113"/>
      <c r="P67" s="113"/>
      <c r="Q67" s="113"/>
      <c r="R67" s="113"/>
      <c r="S67" s="114"/>
    </row>
  </sheetData>
  <sortState xmlns:xlrd2="http://schemas.microsoft.com/office/spreadsheetml/2017/richdata2" ref="A23:S42">
    <sortCondition descending="1" ref="F23:F42"/>
  </sortState>
  <mergeCells count="23">
    <mergeCell ref="O6:O7"/>
    <mergeCell ref="I6:I7"/>
    <mergeCell ref="J6:J7"/>
    <mergeCell ref="K6:K7"/>
    <mergeCell ref="L6:L7"/>
    <mergeCell ref="M6:M7"/>
    <mergeCell ref="A66:S67"/>
    <mergeCell ref="A1:S1"/>
    <mergeCell ref="A5:A8"/>
    <mergeCell ref="B5:B8"/>
    <mergeCell ref="C5:C8"/>
    <mergeCell ref="D5:D8"/>
    <mergeCell ref="E5:E7"/>
    <mergeCell ref="F5:F7"/>
    <mergeCell ref="G5:K5"/>
    <mergeCell ref="L5:N5"/>
    <mergeCell ref="P5:P7"/>
    <mergeCell ref="Q5:Q7"/>
    <mergeCell ref="R5:R7"/>
    <mergeCell ref="S5:S7"/>
    <mergeCell ref="G6:G7"/>
    <mergeCell ref="H6:H7"/>
    <mergeCell ref="N6:N7"/>
  </mergeCells>
  <pageMargins left="0" right="0" top="0.25" bottom="0.25" header="0" footer="0"/>
  <pageSetup scale="73" fitToHeight="0" orientation="landscape" r:id="rId1"/>
  <rowBreaks count="1" manualBreakCount="1">
    <brk id="48" max="16383"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B1876-8911-4BD9-9100-AE99C85BE5D5}">
  <sheetPr>
    <pageSetUpPr fitToPage="1"/>
  </sheetPr>
  <dimension ref="B1:B63"/>
  <sheetViews>
    <sheetView showGridLines="0" zoomScale="80" zoomScaleNormal="80" workbookViewId="0">
      <selection activeCell="O1" sqref="O1"/>
    </sheetView>
  </sheetViews>
  <sheetFormatPr defaultColWidth="9.140625" defaultRowHeight="15" x14ac:dyDescent="0.25"/>
  <cols>
    <col min="1" max="1" width="9.140625" style="182"/>
    <col min="2" max="2" width="9.140625" style="181"/>
    <col min="3" max="16384" width="9.140625" style="182"/>
  </cols>
  <sheetData>
    <row r="1" ht="38.25" customHeight="1" x14ac:dyDescent="0.25"/>
    <row r="3" ht="38.25" customHeight="1" x14ac:dyDescent="0.25"/>
    <row r="4" ht="38.25" customHeight="1" x14ac:dyDescent="0.25"/>
    <row r="6" ht="45" customHeight="1" x14ac:dyDescent="0.25"/>
    <row r="9" ht="15" customHeight="1" x14ac:dyDescent="0.25"/>
    <row r="10" ht="15.75" customHeight="1" x14ac:dyDescent="0.25"/>
    <row r="16" ht="22.5" customHeight="1" x14ac:dyDescent="0.25"/>
    <row r="21" ht="22.5" customHeight="1" x14ac:dyDescent="0.25"/>
    <row r="28" ht="39" customHeight="1" x14ac:dyDescent="0.25"/>
    <row r="33" ht="24" customHeight="1" x14ac:dyDescent="0.25"/>
    <row r="37" ht="22.5" customHeight="1" x14ac:dyDescent="0.25"/>
    <row r="39" ht="33.75" customHeight="1" x14ac:dyDescent="0.25"/>
    <row r="47" ht="24" customHeight="1" x14ac:dyDescent="0.25"/>
    <row r="54" ht="42" customHeight="1" x14ac:dyDescent="0.25"/>
    <row r="63" ht="33.75" customHeight="1" x14ac:dyDescent="0.25"/>
  </sheetData>
  <printOptions horizontalCentered="1"/>
  <pageMargins left="0" right="0" top="0" bottom="0" header="0" footer="0"/>
  <pageSetup scale="75"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AFF7E-BD9F-455D-965F-F4894F9E987C}">
  <sheetPr>
    <pageSetUpPr fitToPage="1"/>
  </sheetPr>
  <dimension ref="A1:O48"/>
  <sheetViews>
    <sheetView showGridLines="0" workbookViewId="0">
      <selection sqref="A1:O2"/>
    </sheetView>
  </sheetViews>
  <sheetFormatPr defaultRowHeight="15" x14ac:dyDescent="0.25"/>
  <cols>
    <col min="1" max="1" width="9.140625" style="29"/>
  </cols>
  <sheetData>
    <row r="1" spans="1:15" ht="31.5" customHeight="1" x14ac:dyDescent="0.25">
      <c r="A1" s="127" t="s">
        <v>31</v>
      </c>
      <c r="B1" s="128"/>
      <c r="C1" s="128"/>
      <c r="D1" s="128"/>
      <c r="E1" s="128"/>
      <c r="F1" s="128"/>
      <c r="G1" s="128"/>
      <c r="H1" s="128"/>
      <c r="I1" s="128"/>
      <c r="J1" s="128"/>
      <c r="K1" s="128"/>
      <c r="L1" s="128"/>
      <c r="M1" s="128"/>
      <c r="N1" s="128"/>
      <c r="O1" s="129"/>
    </row>
    <row r="2" spans="1:15" ht="15" customHeight="1" x14ac:dyDescent="0.25">
      <c r="A2" s="130"/>
      <c r="B2" s="131"/>
      <c r="C2" s="131"/>
      <c r="D2" s="131"/>
      <c r="E2" s="131"/>
      <c r="F2" s="131"/>
      <c r="G2" s="131"/>
      <c r="H2" s="131"/>
      <c r="I2" s="131"/>
      <c r="J2" s="131"/>
      <c r="K2" s="131"/>
      <c r="L2" s="131"/>
      <c r="M2" s="131"/>
      <c r="N2" s="131"/>
      <c r="O2" s="132"/>
    </row>
    <row r="3" spans="1:15" ht="15.75" customHeight="1" x14ac:dyDescent="0.25">
      <c r="A3" s="121" t="s">
        <v>64</v>
      </c>
      <c r="B3" s="122"/>
      <c r="C3" s="122"/>
      <c r="D3" s="122"/>
      <c r="E3" s="122"/>
      <c r="F3" s="122"/>
      <c r="G3" s="122"/>
      <c r="H3" s="122"/>
      <c r="I3" s="122"/>
      <c r="J3" s="122"/>
      <c r="K3" s="122"/>
      <c r="L3" s="122"/>
      <c r="M3" s="122"/>
      <c r="N3" s="122"/>
      <c r="O3" s="123"/>
    </row>
    <row r="4" spans="1:15" ht="15.75" customHeight="1" x14ac:dyDescent="0.25">
      <c r="A4" s="121"/>
      <c r="B4" s="122"/>
      <c r="C4" s="122"/>
      <c r="D4" s="122"/>
      <c r="E4" s="122"/>
      <c r="F4" s="122"/>
      <c r="G4" s="122"/>
      <c r="H4" s="122"/>
      <c r="I4" s="122"/>
      <c r="J4" s="122"/>
      <c r="K4" s="122"/>
      <c r="L4" s="122"/>
      <c r="M4" s="122"/>
      <c r="N4" s="122"/>
      <c r="O4" s="123"/>
    </row>
    <row r="5" spans="1:15" ht="15" customHeight="1" x14ac:dyDescent="0.25">
      <c r="A5" s="121"/>
      <c r="B5" s="122"/>
      <c r="C5" s="122"/>
      <c r="D5" s="122"/>
      <c r="E5" s="122"/>
      <c r="F5" s="122"/>
      <c r="G5" s="122"/>
      <c r="H5" s="122"/>
      <c r="I5" s="122"/>
      <c r="J5" s="122"/>
      <c r="K5" s="122"/>
      <c r="L5" s="122"/>
      <c r="M5" s="122"/>
      <c r="N5" s="122"/>
      <c r="O5" s="123"/>
    </row>
    <row r="6" spans="1:15" ht="15.75" customHeight="1" x14ac:dyDescent="0.25">
      <c r="A6" s="121"/>
      <c r="B6" s="122"/>
      <c r="C6" s="122"/>
      <c r="D6" s="122"/>
      <c r="E6" s="122"/>
      <c r="F6" s="122"/>
      <c r="G6" s="122"/>
      <c r="H6" s="122"/>
      <c r="I6" s="122"/>
      <c r="J6" s="122"/>
      <c r="K6" s="122"/>
      <c r="L6" s="122"/>
      <c r="M6" s="122"/>
      <c r="N6" s="122"/>
      <c r="O6" s="123"/>
    </row>
    <row r="7" spans="1:15" ht="15.75" customHeight="1" x14ac:dyDescent="0.25">
      <c r="A7" s="30"/>
      <c r="B7" s="39"/>
      <c r="C7" s="39"/>
      <c r="D7" s="39"/>
      <c r="E7" s="39"/>
      <c r="F7" s="39"/>
      <c r="G7" s="39"/>
      <c r="H7" s="39"/>
      <c r="I7" s="39"/>
      <c r="J7" s="39"/>
      <c r="K7" s="39"/>
      <c r="L7" s="39"/>
      <c r="M7" s="39"/>
      <c r="N7" s="39"/>
      <c r="O7" s="31"/>
    </row>
    <row r="8" spans="1:15" ht="15.75" customHeight="1" x14ac:dyDescent="0.25">
      <c r="A8" s="121" t="s">
        <v>65</v>
      </c>
      <c r="B8" s="122"/>
      <c r="C8" s="122"/>
      <c r="D8" s="122"/>
      <c r="E8" s="122"/>
      <c r="F8" s="122"/>
      <c r="G8" s="122"/>
      <c r="H8" s="122"/>
      <c r="I8" s="122"/>
      <c r="J8" s="122"/>
      <c r="K8" s="122"/>
      <c r="L8" s="122"/>
      <c r="M8" s="122"/>
      <c r="N8" s="122"/>
      <c r="O8" s="123"/>
    </row>
    <row r="9" spans="1:15" ht="15.75" customHeight="1" x14ac:dyDescent="0.25">
      <c r="A9" s="121"/>
      <c r="B9" s="122"/>
      <c r="C9" s="122"/>
      <c r="D9" s="122"/>
      <c r="E9" s="122"/>
      <c r="F9" s="122"/>
      <c r="G9" s="122"/>
      <c r="H9" s="122"/>
      <c r="I9" s="122"/>
      <c r="J9" s="122"/>
      <c r="K9" s="122"/>
      <c r="L9" s="122"/>
      <c r="M9" s="122"/>
      <c r="N9" s="122"/>
      <c r="O9" s="123"/>
    </row>
    <row r="10" spans="1:15" ht="15" customHeight="1" x14ac:dyDescent="0.25">
      <c r="A10" s="121"/>
      <c r="B10" s="122"/>
      <c r="C10" s="122"/>
      <c r="D10" s="122"/>
      <c r="E10" s="122"/>
      <c r="F10" s="122"/>
      <c r="G10" s="122"/>
      <c r="H10" s="122"/>
      <c r="I10" s="122"/>
      <c r="J10" s="122"/>
      <c r="K10" s="122"/>
      <c r="L10" s="122"/>
      <c r="M10" s="122"/>
      <c r="N10" s="122"/>
      <c r="O10" s="123"/>
    </row>
    <row r="11" spans="1:15" ht="15" customHeight="1" x14ac:dyDescent="0.25">
      <c r="A11" s="121"/>
      <c r="B11" s="122"/>
      <c r="C11" s="122"/>
      <c r="D11" s="122"/>
      <c r="E11" s="122"/>
      <c r="F11" s="122"/>
      <c r="G11" s="122"/>
      <c r="H11" s="122"/>
      <c r="I11" s="122"/>
      <c r="J11" s="122"/>
      <c r="K11" s="122"/>
      <c r="L11" s="122"/>
      <c r="M11" s="122"/>
      <c r="N11" s="122"/>
      <c r="O11" s="123"/>
    </row>
    <row r="12" spans="1:15" ht="15" customHeight="1" x14ac:dyDescent="0.25">
      <c r="A12" s="121"/>
      <c r="B12" s="122"/>
      <c r="C12" s="122"/>
      <c r="D12" s="122"/>
      <c r="E12" s="122"/>
      <c r="F12" s="122"/>
      <c r="G12" s="122"/>
      <c r="H12" s="122"/>
      <c r="I12" s="122"/>
      <c r="J12" s="122"/>
      <c r="K12" s="122"/>
      <c r="L12" s="122"/>
      <c r="M12" s="122"/>
      <c r="N12" s="122"/>
      <c r="O12" s="123"/>
    </row>
    <row r="13" spans="1:15" ht="15" customHeight="1" x14ac:dyDescent="0.25">
      <c r="A13" s="121"/>
      <c r="B13" s="122"/>
      <c r="C13" s="122"/>
      <c r="D13" s="122"/>
      <c r="E13" s="122"/>
      <c r="F13" s="122"/>
      <c r="G13" s="122"/>
      <c r="H13" s="122"/>
      <c r="I13" s="122"/>
      <c r="J13" s="122"/>
      <c r="K13" s="122"/>
      <c r="L13" s="122"/>
      <c r="M13" s="122"/>
      <c r="N13" s="122"/>
      <c r="O13" s="123"/>
    </row>
    <row r="14" spans="1:15" ht="15" customHeight="1" x14ac:dyDescent="0.25">
      <c r="A14" s="121"/>
      <c r="B14" s="122"/>
      <c r="C14" s="122"/>
      <c r="D14" s="122"/>
      <c r="E14" s="122"/>
      <c r="F14" s="122"/>
      <c r="G14" s="122"/>
      <c r="H14" s="122"/>
      <c r="I14" s="122"/>
      <c r="J14" s="122"/>
      <c r="K14" s="122"/>
      <c r="L14" s="122"/>
      <c r="M14" s="122"/>
      <c r="N14" s="122"/>
      <c r="O14" s="123"/>
    </row>
    <row r="15" spans="1:15" ht="15" customHeight="1" x14ac:dyDescent="0.25">
      <c r="A15" s="121"/>
      <c r="B15" s="122"/>
      <c r="C15" s="122"/>
      <c r="D15" s="122"/>
      <c r="E15" s="122"/>
      <c r="F15" s="122"/>
      <c r="G15" s="122"/>
      <c r="H15" s="122"/>
      <c r="I15" s="122"/>
      <c r="J15" s="122"/>
      <c r="K15" s="122"/>
      <c r="L15" s="122"/>
      <c r="M15" s="122"/>
      <c r="N15" s="122"/>
      <c r="O15" s="123"/>
    </row>
    <row r="16" spans="1:15" ht="15.75" customHeight="1" x14ac:dyDescent="0.25">
      <c r="A16" s="133" t="s">
        <v>32</v>
      </c>
      <c r="B16" s="134"/>
      <c r="C16" s="134"/>
      <c r="D16" s="134"/>
      <c r="E16" s="134"/>
      <c r="F16" s="134"/>
      <c r="G16" s="134"/>
      <c r="H16" s="134"/>
      <c r="I16" s="134"/>
      <c r="J16" s="134"/>
      <c r="K16" s="134"/>
      <c r="L16" s="134"/>
      <c r="M16" s="134"/>
      <c r="N16" s="134"/>
      <c r="O16" s="135"/>
    </row>
    <row r="17" spans="1:15" ht="15.75" customHeight="1" x14ac:dyDescent="0.25">
      <c r="A17" s="133"/>
      <c r="B17" s="134"/>
      <c r="C17" s="134"/>
      <c r="D17" s="134"/>
      <c r="E17" s="134"/>
      <c r="F17" s="134"/>
      <c r="G17" s="134"/>
      <c r="H17" s="134"/>
      <c r="I17" s="134"/>
      <c r="J17" s="134"/>
      <c r="K17" s="134"/>
      <c r="L17" s="134"/>
      <c r="M17" s="134"/>
      <c r="N17" s="134"/>
      <c r="O17" s="135"/>
    </row>
    <row r="18" spans="1:15" ht="15.75" customHeight="1" x14ac:dyDescent="0.25">
      <c r="A18" s="115" t="s">
        <v>79</v>
      </c>
      <c r="B18" s="116"/>
      <c r="C18" s="116"/>
      <c r="D18" s="116"/>
      <c r="E18" s="116"/>
      <c r="F18" s="116"/>
      <c r="G18" s="116"/>
      <c r="H18" s="116"/>
      <c r="I18" s="116"/>
      <c r="J18" s="116"/>
      <c r="K18" s="116"/>
      <c r="L18" s="116"/>
      <c r="M18" s="116"/>
      <c r="N18" s="116"/>
      <c r="O18" s="117"/>
    </row>
    <row r="19" spans="1:15" ht="15.75" customHeight="1" x14ac:dyDescent="0.25">
      <c r="A19" s="115"/>
      <c r="B19" s="116"/>
      <c r="C19" s="116"/>
      <c r="D19" s="116"/>
      <c r="E19" s="116"/>
      <c r="F19" s="116"/>
      <c r="G19" s="116"/>
      <c r="H19" s="116"/>
      <c r="I19" s="116"/>
      <c r="J19" s="116"/>
      <c r="K19" s="116"/>
      <c r="L19" s="116"/>
      <c r="M19" s="116"/>
      <c r="N19" s="116"/>
      <c r="O19" s="117"/>
    </row>
    <row r="20" spans="1:15" ht="15.75" customHeight="1" x14ac:dyDescent="0.25">
      <c r="A20" s="115"/>
      <c r="B20" s="116"/>
      <c r="C20" s="116"/>
      <c r="D20" s="116"/>
      <c r="E20" s="116"/>
      <c r="F20" s="116"/>
      <c r="G20" s="116"/>
      <c r="H20" s="116"/>
      <c r="I20" s="116"/>
      <c r="J20" s="116"/>
      <c r="K20" s="116"/>
      <c r="L20" s="116"/>
      <c r="M20" s="116"/>
      <c r="N20" s="116"/>
      <c r="O20" s="117"/>
    </row>
    <row r="21" spans="1:15" ht="15.75" customHeight="1" x14ac:dyDescent="0.25">
      <c r="A21" s="115"/>
      <c r="B21" s="116"/>
      <c r="C21" s="116"/>
      <c r="D21" s="116"/>
      <c r="E21" s="116"/>
      <c r="F21" s="116"/>
      <c r="G21" s="116"/>
      <c r="H21" s="116"/>
      <c r="I21" s="116"/>
      <c r="J21" s="116"/>
      <c r="K21" s="116"/>
      <c r="L21" s="116"/>
      <c r="M21" s="116"/>
      <c r="N21" s="116"/>
      <c r="O21" s="117"/>
    </row>
    <row r="22" spans="1:15" ht="15.75" customHeight="1" x14ac:dyDescent="0.25">
      <c r="A22" s="115"/>
      <c r="B22" s="116"/>
      <c r="C22" s="116"/>
      <c r="D22" s="116"/>
      <c r="E22" s="116"/>
      <c r="F22" s="116"/>
      <c r="G22" s="116"/>
      <c r="H22" s="116"/>
      <c r="I22" s="116"/>
      <c r="J22" s="116"/>
      <c r="K22" s="116"/>
      <c r="L22" s="116"/>
      <c r="M22" s="116"/>
      <c r="N22" s="116"/>
      <c r="O22" s="117"/>
    </row>
    <row r="23" spans="1:15" ht="15.75" customHeight="1" x14ac:dyDescent="0.25">
      <c r="A23" s="115" t="s">
        <v>80</v>
      </c>
      <c r="B23" s="116"/>
      <c r="C23" s="116"/>
      <c r="D23" s="116"/>
      <c r="E23" s="116"/>
      <c r="F23" s="116"/>
      <c r="G23" s="116"/>
      <c r="H23" s="116"/>
      <c r="I23" s="116"/>
      <c r="J23" s="116"/>
      <c r="K23" s="116"/>
      <c r="L23" s="116"/>
      <c r="M23" s="116"/>
      <c r="N23" s="116"/>
      <c r="O23" s="117"/>
    </row>
    <row r="24" spans="1:15" ht="15.75" customHeight="1" x14ac:dyDescent="0.25">
      <c r="A24" s="115"/>
      <c r="B24" s="116"/>
      <c r="C24" s="116"/>
      <c r="D24" s="116"/>
      <c r="E24" s="116"/>
      <c r="F24" s="116"/>
      <c r="G24" s="116"/>
      <c r="H24" s="116"/>
      <c r="I24" s="116"/>
      <c r="J24" s="116"/>
      <c r="K24" s="116"/>
      <c r="L24" s="116"/>
      <c r="M24" s="116"/>
      <c r="N24" s="116"/>
      <c r="O24" s="117"/>
    </row>
    <row r="25" spans="1:15" ht="15.75" customHeight="1" x14ac:dyDescent="0.25">
      <c r="A25" s="115"/>
      <c r="B25" s="116"/>
      <c r="C25" s="116"/>
      <c r="D25" s="116"/>
      <c r="E25" s="116"/>
      <c r="F25" s="116"/>
      <c r="G25" s="116"/>
      <c r="H25" s="116"/>
      <c r="I25" s="116"/>
      <c r="J25" s="116"/>
      <c r="K25" s="116"/>
      <c r="L25" s="116"/>
      <c r="M25" s="116"/>
      <c r="N25" s="116"/>
      <c r="O25" s="117"/>
    </row>
    <row r="26" spans="1:15" ht="15.75" customHeight="1" x14ac:dyDescent="0.25">
      <c r="A26" s="115" t="s">
        <v>81</v>
      </c>
      <c r="B26" s="116"/>
      <c r="C26" s="116"/>
      <c r="D26" s="116"/>
      <c r="E26" s="116"/>
      <c r="F26" s="116"/>
      <c r="G26" s="116"/>
      <c r="H26" s="116"/>
      <c r="I26" s="116"/>
      <c r="J26" s="116"/>
      <c r="K26" s="116"/>
      <c r="L26" s="116"/>
      <c r="M26" s="116"/>
      <c r="N26" s="116"/>
      <c r="O26" s="117"/>
    </row>
    <row r="27" spans="1:15" ht="15.75" customHeight="1" x14ac:dyDescent="0.25">
      <c r="A27" s="115"/>
      <c r="B27" s="116"/>
      <c r="C27" s="116"/>
      <c r="D27" s="116"/>
      <c r="E27" s="116"/>
      <c r="F27" s="116"/>
      <c r="G27" s="116"/>
      <c r="H27" s="116"/>
      <c r="I27" s="116"/>
      <c r="J27" s="116"/>
      <c r="K27" s="116"/>
      <c r="L27" s="116"/>
      <c r="M27" s="116"/>
      <c r="N27" s="116"/>
      <c r="O27" s="117"/>
    </row>
    <row r="28" spans="1:15" ht="15.75" customHeight="1" x14ac:dyDescent="0.25">
      <c r="A28" s="115"/>
      <c r="B28" s="116"/>
      <c r="C28" s="116"/>
      <c r="D28" s="116"/>
      <c r="E28" s="116"/>
      <c r="F28" s="116"/>
      <c r="G28" s="116"/>
      <c r="H28" s="116"/>
      <c r="I28" s="116"/>
      <c r="J28" s="116"/>
      <c r="K28" s="116"/>
      <c r="L28" s="116"/>
      <c r="M28" s="116"/>
      <c r="N28" s="116"/>
      <c r="O28" s="117"/>
    </row>
    <row r="29" spans="1:15" ht="15.75" customHeight="1" x14ac:dyDescent="0.25">
      <c r="A29" s="115"/>
      <c r="B29" s="116"/>
      <c r="C29" s="116"/>
      <c r="D29" s="116"/>
      <c r="E29" s="116"/>
      <c r="F29" s="116"/>
      <c r="G29" s="116"/>
      <c r="H29" s="116"/>
      <c r="I29" s="116"/>
      <c r="J29" s="116"/>
      <c r="K29" s="116"/>
      <c r="L29" s="116"/>
      <c r="M29" s="116"/>
      <c r="N29" s="116"/>
      <c r="O29" s="117"/>
    </row>
    <row r="30" spans="1:15" ht="15.75" customHeight="1" x14ac:dyDescent="0.25">
      <c r="A30" s="115"/>
      <c r="B30" s="116"/>
      <c r="C30" s="116"/>
      <c r="D30" s="116"/>
      <c r="E30" s="116"/>
      <c r="F30" s="116"/>
      <c r="G30" s="116"/>
      <c r="H30" s="116"/>
      <c r="I30" s="116"/>
      <c r="J30" s="116"/>
      <c r="K30" s="116"/>
      <c r="L30" s="116"/>
      <c r="M30" s="116"/>
      <c r="N30" s="116"/>
      <c r="O30" s="117"/>
    </row>
    <row r="31" spans="1:15" ht="15.75" customHeight="1" x14ac:dyDescent="0.25">
      <c r="A31" s="115"/>
      <c r="B31" s="116"/>
      <c r="C31" s="116"/>
      <c r="D31" s="116"/>
      <c r="E31" s="116"/>
      <c r="F31" s="116"/>
      <c r="G31" s="116"/>
      <c r="H31" s="116"/>
      <c r="I31" s="116"/>
      <c r="J31" s="116"/>
      <c r="K31" s="116"/>
      <c r="L31" s="116"/>
      <c r="M31" s="116"/>
      <c r="N31" s="116"/>
      <c r="O31" s="117"/>
    </row>
    <row r="32" spans="1:15" ht="15" customHeight="1" x14ac:dyDescent="0.25">
      <c r="A32" s="115" t="s">
        <v>34</v>
      </c>
      <c r="B32" s="116"/>
      <c r="C32" s="116"/>
      <c r="D32" s="116"/>
      <c r="E32" s="116"/>
      <c r="F32" s="116"/>
      <c r="G32" s="116"/>
      <c r="H32" s="116"/>
      <c r="I32" s="116"/>
      <c r="J32" s="116"/>
      <c r="K32" s="116"/>
      <c r="L32" s="116"/>
      <c r="M32" s="116"/>
      <c r="N32" s="116"/>
      <c r="O32" s="117"/>
    </row>
    <row r="33" spans="1:15" ht="15" customHeight="1" x14ac:dyDescent="0.25">
      <c r="A33" s="115"/>
      <c r="B33" s="116"/>
      <c r="C33" s="116"/>
      <c r="D33" s="116"/>
      <c r="E33" s="116"/>
      <c r="F33" s="116"/>
      <c r="G33" s="116"/>
      <c r="H33" s="116"/>
      <c r="I33" s="116"/>
      <c r="J33" s="116"/>
      <c r="K33" s="116"/>
      <c r="L33" s="116"/>
      <c r="M33" s="116"/>
      <c r="N33" s="116"/>
      <c r="O33" s="117"/>
    </row>
    <row r="34" spans="1:15" ht="15.75" customHeight="1" x14ac:dyDescent="0.25">
      <c r="A34" s="115"/>
      <c r="B34" s="116"/>
      <c r="C34" s="116"/>
      <c r="D34" s="116"/>
      <c r="E34" s="116"/>
      <c r="F34" s="116"/>
      <c r="G34" s="116"/>
      <c r="H34" s="116"/>
      <c r="I34" s="116"/>
      <c r="J34" s="116"/>
      <c r="K34" s="116"/>
      <c r="L34" s="116"/>
      <c r="M34" s="116"/>
      <c r="N34" s="116"/>
      <c r="O34" s="117"/>
    </row>
    <row r="35" spans="1:15" ht="15.75" customHeight="1" x14ac:dyDescent="0.25">
      <c r="A35" s="115"/>
      <c r="B35" s="116"/>
      <c r="C35" s="116"/>
      <c r="D35" s="116"/>
      <c r="E35" s="116"/>
      <c r="F35" s="116"/>
      <c r="G35" s="116"/>
      <c r="H35" s="116"/>
      <c r="I35" s="116"/>
      <c r="J35" s="116"/>
      <c r="K35" s="116"/>
      <c r="L35" s="116"/>
      <c r="M35" s="116"/>
      <c r="N35" s="116"/>
      <c r="O35" s="117"/>
    </row>
    <row r="36" spans="1:15" ht="15.75" customHeight="1" x14ac:dyDescent="0.25">
      <c r="A36" s="115"/>
      <c r="B36" s="116"/>
      <c r="C36" s="116"/>
      <c r="D36" s="116"/>
      <c r="E36" s="116"/>
      <c r="F36" s="116"/>
      <c r="G36" s="116"/>
      <c r="H36" s="116"/>
      <c r="I36" s="116"/>
      <c r="J36" s="116"/>
      <c r="K36" s="116"/>
      <c r="L36" s="116"/>
      <c r="M36" s="116"/>
      <c r="N36" s="116"/>
      <c r="O36" s="117"/>
    </row>
    <row r="37" spans="1:15" ht="15.75" customHeight="1" x14ac:dyDescent="0.25">
      <c r="A37" s="118" t="s">
        <v>33</v>
      </c>
      <c r="B37" s="119"/>
      <c r="C37" s="119"/>
      <c r="D37" s="119"/>
      <c r="E37" s="119"/>
      <c r="F37" s="119"/>
      <c r="G37" s="119"/>
      <c r="H37" s="119"/>
      <c r="I37" s="119"/>
      <c r="J37" s="119"/>
      <c r="K37" s="119"/>
      <c r="L37" s="119"/>
      <c r="M37" s="119"/>
      <c r="N37" s="119"/>
      <c r="O37" s="120"/>
    </row>
    <row r="38" spans="1:15" ht="15.75" customHeight="1" x14ac:dyDescent="0.25">
      <c r="A38" s="118"/>
      <c r="B38" s="119"/>
      <c r="C38" s="119"/>
      <c r="D38" s="119"/>
      <c r="E38" s="119"/>
      <c r="F38" s="119"/>
      <c r="G38" s="119"/>
      <c r="H38" s="119"/>
      <c r="I38" s="119"/>
      <c r="J38" s="119"/>
      <c r="K38" s="119"/>
      <c r="L38" s="119"/>
      <c r="M38" s="119"/>
      <c r="N38" s="119"/>
      <c r="O38" s="120"/>
    </row>
    <row r="39" spans="1:15" ht="15.75" customHeight="1" x14ac:dyDescent="0.25">
      <c r="A39" s="121" t="s">
        <v>35</v>
      </c>
      <c r="B39" s="122"/>
      <c r="C39" s="122"/>
      <c r="D39" s="122"/>
      <c r="E39" s="122"/>
      <c r="F39" s="122"/>
      <c r="G39" s="122"/>
      <c r="H39" s="122"/>
      <c r="I39" s="122"/>
      <c r="J39" s="122"/>
      <c r="K39" s="122"/>
      <c r="L39" s="122"/>
      <c r="M39" s="122"/>
      <c r="N39" s="122"/>
      <c r="O39" s="123"/>
    </row>
    <row r="40" spans="1:15" ht="15.75" customHeight="1" x14ac:dyDescent="0.25">
      <c r="A40" s="121"/>
      <c r="B40" s="122"/>
      <c r="C40" s="122"/>
      <c r="D40" s="122"/>
      <c r="E40" s="122"/>
      <c r="F40" s="122"/>
      <c r="G40" s="122"/>
      <c r="H40" s="122"/>
      <c r="I40" s="122"/>
      <c r="J40" s="122"/>
      <c r="K40" s="122"/>
      <c r="L40" s="122"/>
      <c r="M40" s="122"/>
      <c r="N40" s="122"/>
      <c r="O40" s="123"/>
    </row>
    <row r="41" spans="1:15" ht="15.75" customHeight="1" x14ac:dyDescent="0.25">
      <c r="A41" s="121"/>
      <c r="B41" s="122"/>
      <c r="C41" s="122"/>
      <c r="D41" s="122"/>
      <c r="E41" s="122"/>
      <c r="F41" s="122"/>
      <c r="G41" s="122"/>
      <c r="H41" s="122"/>
      <c r="I41" s="122"/>
      <c r="J41" s="122"/>
      <c r="K41" s="122"/>
      <c r="L41" s="122"/>
      <c r="M41" s="122"/>
      <c r="N41" s="122"/>
      <c r="O41" s="123"/>
    </row>
    <row r="42" spans="1:15" ht="15.75" customHeight="1" x14ac:dyDescent="0.25">
      <c r="A42" s="121"/>
      <c r="B42" s="122"/>
      <c r="C42" s="122"/>
      <c r="D42" s="122"/>
      <c r="E42" s="122"/>
      <c r="F42" s="122"/>
      <c r="G42" s="122"/>
      <c r="H42" s="122"/>
      <c r="I42" s="122"/>
      <c r="J42" s="122"/>
      <c r="K42" s="122"/>
      <c r="L42" s="122"/>
      <c r="M42" s="122"/>
      <c r="N42" s="122"/>
      <c r="O42" s="123"/>
    </row>
    <row r="43" spans="1:15" ht="15" customHeight="1" thickBot="1" x14ac:dyDescent="0.3">
      <c r="A43" s="124"/>
      <c r="B43" s="125"/>
      <c r="C43" s="125"/>
      <c r="D43" s="125"/>
      <c r="E43" s="125"/>
      <c r="F43" s="125"/>
      <c r="G43" s="125"/>
      <c r="H43" s="125"/>
      <c r="I43" s="125"/>
      <c r="J43" s="125"/>
      <c r="K43" s="125"/>
      <c r="L43" s="125"/>
      <c r="M43" s="125"/>
      <c r="N43" s="125"/>
      <c r="O43" s="126"/>
    </row>
    <row r="44" spans="1:15" ht="15.75" customHeight="1" x14ac:dyDescent="0.25">
      <c r="A44" s="34"/>
    </row>
    <row r="45" spans="1:15" x14ac:dyDescent="0.25">
      <c r="A45" s="40"/>
    </row>
    <row r="48" spans="1:15" ht="15.75" customHeight="1" x14ac:dyDescent="0.25"/>
  </sheetData>
  <mergeCells count="10">
    <mergeCell ref="A1:O2"/>
    <mergeCell ref="A16:O17"/>
    <mergeCell ref="A18:O22"/>
    <mergeCell ref="A3:O6"/>
    <mergeCell ref="A8:O15"/>
    <mergeCell ref="A23:O25"/>
    <mergeCell ref="A26:O31"/>
    <mergeCell ref="A32:O36"/>
    <mergeCell ref="A37:O38"/>
    <mergeCell ref="A39:O43"/>
  </mergeCells>
  <pageMargins left="0" right="0" top="0" bottom="0" header="0" footer="0"/>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 Sheet</vt:lpstr>
      <vt:lpstr>Background</vt:lpstr>
      <vt:lpstr>Table</vt:lpstr>
      <vt:lpstr>Trait Key</vt:lpstr>
      <vt:lpstr>OMD Story</vt:lpstr>
      <vt:lpstr>Table!Print_Titles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 Wells</dc:creator>
  <cp:lastModifiedBy>Wells, Hanna Lynn</cp:lastModifiedBy>
  <cp:lastPrinted>2025-10-07T18:00:34Z</cp:lastPrinted>
  <dcterms:created xsi:type="dcterms:W3CDTF">2009-11-19T12:04:31Z</dcterms:created>
  <dcterms:modified xsi:type="dcterms:W3CDTF">2025-10-07T18:08:26Z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96 96 1920 1200</vt:lpwstr>
  </property>
</Properties>
</file>